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Lenovo\Desktop\财务预算公开\"/>
    </mc:Choice>
  </mc:AlternateContent>
  <xr:revisionPtr revIDLastSave="0" documentId="8_{3A8B1AFE-F6E9-4F01-99F5-4121272FEA5C}" xr6:coauthVersionLast="47" xr6:coauthVersionMax="47" xr10:uidLastSave="{00000000-0000-0000-0000-000000000000}"/>
  <bookViews>
    <workbookView xWindow="5940" yWindow="2820" windowWidth="21600" windowHeight="11385" firstSheet="6" activeTab="6"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81029"/>
</workbook>
</file>

<file path=xl/calcChain.xml><?xml version="1.0" encoding="utf-8"?>
<calcChain xmlns="http://schemas.openxmlformats.org/spreadsheetml/2006/main">
  <c r="A3" i="17" l="1"/>
  <c r="A3" i="16"/>
  <c r="A3" i="15"/>
  <c r="A3" i="14"/>
  <c r="A3" i="13"/>
  <c r="A3" i="12"/>
  <c r="A3" i="11"/>
  <c r="A3" i="10"/>
  <c r="A3" i="9"/>
  <c r="B3" i="8"/>
  <c r="A3" i="8"/>
  <c r="A3" i="7"/>
  <c r="A3" i="6"/>
  <c r="A3" i="5"/>
  <c r="C11" i="4"/>
  <c r="C10" i="4"/>
  <c r="C9" i="4"/>
  <c r="C8" i="4"/>
  <c r="A3" i="4"/>
  <c r="A3" i="3"/>
  <c r="A3" i="2"/>
  <c r="C10" i="1"/>
  <c r="C9" i="1"/>
  <c r="C8" i="1"/>
  <c r="C7" i="1"/>
  <c r="A3" i="1"/>
</calcChain>
</file>

<file path=xl/sharedStrings.xml><?xml version="1.0" encoding="utf-8"?>
<sst xmlns="http://schemas.openxmlformats.org/spreadsheetml/2006/main" count="1044" uniqueCount="405">
  <si>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</si>
  <si>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</si>
  <si>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</si>
  <si>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</si>
  <si>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</si>
  <si>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</si>
  <si>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</si>
  <si>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</si>
  <si>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</si>
  <si>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</si>
  <si>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</si>
  <si>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</si>
  <si>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</si>
  <si>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</si>
  <si>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</si>
  <si>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</si>
  <si>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</si>
  <si>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</si>
  <si>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</si>
  <si>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</si>
  <si>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</si>
  <si>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</si>
  <si>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</si>
  <si>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</si>
  <si>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</si>
  <si>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</si>
  <si>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</si>
  <si>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</si>
  <si>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</si>
  <si>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</si>
  <si>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</si>
  <si>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</si>
  <si>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</si>
  <si>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</si>
  <si>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</si>
  <si>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</si>
  <si>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</si>
  <si>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</si>
  <si>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</si>
  <si>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</si>
  <si>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</si>
  <si>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</si>
  <si>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</si>
  <si>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</si>
  <si>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</si>
  <si>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203012012</t>
  </si>
  <si>
    <t>普洱市孟连县人民检察院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</si>
  <si>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</si>
  <si>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</si>
  <si>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</si>
  <si>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</si>
  <si>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</si>
  <si>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</si>
  <si>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</si>
  <si>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</si>
  <si>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</si>
  <si>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</si>
  <si>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</si>
  <si>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</si>
  <si>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</si>
  <si>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</si>
  <si>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</si>
  <si>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20404</t>
  </si>
  <si>
    <t>检察</t>
  </si>
  <si>
    <t>2040401</t>
  </si>
  <si>
    <t>行政运行</t>
  </si>
  <si>
    <t>2040410</t>
  </si>
  <si>
    <t>检察监督</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</si>
  <si>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</si>
  <si>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</si>
  <si>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</si>
  <si>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</si>
  <si>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</si>
  <si>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</si>
  <si>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</si>
  <si>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</si>
  <si>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</si>
  <si>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</si>
  <si>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</si>
  <si>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</si>
  <si>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</si>
  <si>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</si>
  <si>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</si>
  <si>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</si>
  <si>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</si>
  <si>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</si>
  <si>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</si>
  <si>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</si>
  <si>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</si>
  <si>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</si>
  <si>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</si>
  <si>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</si>
  <si>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</si>
  <si>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</si>
  <si>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</si>
  <si>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</si>
  <si>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</si>
  <si>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</si>
  <si>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</si>
  <si>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</si>
  <si>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</si>
  <si>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</si>
  <si>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</si>
  <si>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</si>
  <si>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</si>
  <si>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</si>
  <si>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</si>
  <si>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</si>
  <si>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</si>
  <si>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</si>
  <si>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</si>
  <si>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</si>
  <si>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</si>
  <si>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</si>
  <si>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</si>
  <si>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</si>
  <si>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</si>
  <si>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</si>
  <si>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</si>
  <si>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</si>
  <si>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</si>
  <si>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</si>
  <si>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</si>
  <si>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</si>
  <si>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</si>
  <si>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</si>
  <si>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</si>
  <si>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</si>
  <si>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</si>
  <si>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</si>
  <si>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</si>
  <si>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</si>
  <si>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</si>
  <si>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</si>
  <si>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</si>
  <si>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</si>
  <si>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</si>
  <si>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</si>
  <si>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</si>
  <si>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</si>
  <si>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</si>
  <si>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</si>
  <si>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</si>
  <si>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</si>
  <si>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</si>
  <si>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</si>
  <si>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</si>
  <si>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</si>
  <si>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</si>
  <si>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</si>
  <si>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</si>
  <si>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</si>
  <si>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530000200000000007548</t>
  </si>
  <si>
    <t>聘用制书记员补助经费</t>
  </si>
  <si>
    <t>30199</t>
  </si>
  <si>
    <t>其他工资福利支出</t>
  </si>
  <si>
    <t>530000210000000040586</t>
  </si>
  <si>
    <t>行政人员支出工资</t>
  </si>
  <si>
    <t>30101</t>
  </si>
  <si>
    <t>基本工资</t>
  </si>
  <si>
    <t>30102</t>
  </si>
  <si>
    <t>津贴补贴</t>
  </si>
  <si>
    <t>30103</t>
  </si>
  <si>
    <t>奖金</t>
  </si>
  <si>
    <t>530000210000000040588</t>
  </si>
  <si>
    <t>社会保障缴费</t>
  </si>
  <si>
    <t>30108</t>
  </si>
  <si>
    <t>机关事业单位基本养老保险缴费</t>
  </si>
  <si>
    <t>30112</t>
  </si>
  <si>
    <t>其他社会保障缴费</t>
  </si>
  <si>
    <t>30110</t>
  </si>
  <si>
    <t>职工基本医疗保险缴费</t>
  </si>
  <si>
    <t>30111</t>
  </si>
  <si>
    <t>公务员医疗补助缴费</t>
  </si>
  <si>
    <t>530000210000000040590</t>
  </si>
  <si>
    <t>30113</t>
  </si>
  <si>
    <t>530000210000000040591</t>
  </si>
  <si>
    <t>对个人和家庭的补助</t>
  </si>
  <si>
    <t>30399</t>
  </si>
  <si>
    <t>其他对个人和家庭的补助</t>
  </si>
  <si>
    <t>530000210000000040593</t>
  </si>
  <si>
    <t>公车购置及运维费</t>
  </si>
  <si>
    <t>30231</t>
  </si>
  <si>
    <t>公务用车运行维护费</t>
  </si>
  <si>
    <t>530000210000000040595</t>
  </si>
  <si>
    <t>30217</t>
  </si>
  <si>
    <t>530000210000000040596</t>
  </si>
  <si>
    <t>行政人员公务交通补贴</t>
  </si>
  <si>
    <t>30239</t>
  </si>
  <si>
    <t>其他交通费用</t>
  </si>
  <si>
    <t>530000210000000040597</t>
  </si>
  <si>
    <t>工会经费</t>
  </si>
  <si>
    <t>30228</t>
  </si>
  <si>
    <t>530000210000000040598</t>
  </si>
  <si>
    <t>一般公用经费</t>
  </si>
  <si>
    <t>30201</t>
  </si>
  <si>
    <t>办公费</t>
  </si>
  <si>
    <t>30211</t>
  </si>
  <si>
    <t>差旅费</t>
  </si>
  <si>
    <t>30216</t>
  </si>
  <si>
    <t>培训费</t>
  </si>
  <si>
    <t>30229</t>
  </si>
  <si>
    <t>福利费</t>
  </si>
  <si>
    <t>30299</t>
  </si>
  <si>
    <t>其他商品和服务支出</t>
  </si>
  <si>
    <t>530000241100002220820</t>
  </si>
  <si>
    <t>行政人员绩效奖</t>
  </si>
  <si>
    <t>预算05-1表</t>
  </si>
  <si>
    <t>2025年部门项目支出预算表</t>
  </si>
  <si>
    <t>项目分类</t>
  </si>
  <si>
    <t>项目单位</t>
  </si>
  <si>
    <t>本年拨款</t>
  </si>
  <si>
    <t>其中：本次下达</t>
  </si>
  <si>
    <t>非同级财政保障（对个人和家庭的补助）经费</t>
  </si>
  <si>
    <t>530000231100001081136</t>
  </si>
  <si>
    <t>30306</t>
  </si>
  <si>
    <t>救济费</t>
  </si>
  <si>
    <t>30302</t>
  </si>
  <si>
    <t>退休费</t>
  </si>
  <si>
    <t>30304</t>
  </si>
  <si>
    <t>抚恤金</t>
  </si>
  <si>
    <t>非同级财政保障（其他人员支出）经费</t>
  </si>
  <si>
    <t>其他人员支出</t>
  </si>
  <si>
    <t>530000231100001084506</t>
  </si>
  <si>
    <t>非同级财政保障（社会保障缴费）经费</t>
  </si>
  <si>
    <t>530000231100001083556</t>
  </si>
  <si>
    <t>非同级财政保障（特定目标类）经费</t>
  </si>
  <si>
    <t>事业发展类</t>
  </si>
  <si>
    <t>530000200000000003419</t>
  </si>
  <si>
    <t>30213</t>
  </si>
  <si>
    <t>维修（护）费</t>
  </si>
  <si>
    <t>非同级财政保障（运转类）经费</t>
  </si>
  <si>
    <t>其他公用支出</t>
  </si>
  <si>
    <t>530000231100001090684</t>
  </si>
  <si>
    <t>检察业务综合保障经费</t>
  </si>
  <si>
    <t>其他运转类</t>
  </si>
  <si>
    <t>530000231100001080767</t>
  </si>
  <si>
    <t>30205</t>
  </si>
  <si>
    <t>水费</t>
  </si>
  <si>
    <t>30206</t>
  </si>
  <si>
    <t>电费</t>
  </si>
  <si>
    <t>30207</t>
  </si>
  <si>
    <t>邮电费</t>
  </si>
  <si>
    <t>30209</t>
  </si>
  <si>
    <t>物业管理费</t>
  </si>
  <si>
    <t>30226</t>
  </si>
  <si>
    <t>劳务费</t>
  </si>
  <si>
    <t>30227</t>
  </si>
  <si>
    <t>委托业务费</t>
  </si>
  <si>
    <t>民生类</t>
  </si>
  <si>
    <t>530000231100001080896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</si>
  <si>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</si>
  <si>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</si>
  <si>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</si>
  <si>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</si>
  <si>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</si>
  <si>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</si>
  <si>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</si>
  <si>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</si>
  <si>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</si>
  <si>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</si>
  <si>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</si>
  <si>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</si>
  <si>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中共云南省委政法委员会、云南省财政厅文件，完善编外人员公开招聘、专业培训、考核管理、职业保障等制度，提高编外人员管理科学化水平，建设一支正规化、专业化、职业化的编外人员队伍，有效服务保障司法办案。根据编外人员人数、等级、经费保障总额等因素合理确定本单位编外人员薪酬标准，强化预算管理，严守财经纪律，管好用好编外人员经费，确保编外人员工资兑现覆盖率、足额率、及时率均达到100%，年末特约检察员、在职干警对编外人员年度工作满意率分别达到95%和90%以上。</t>
  </si>
  <si>
    <t>产出指标</t>
  </si>
  <si>
    <t>数量指标</t>
  </si>
  <si>
    <t>年终对编外人员考核称职人员占比</t>
  </si>
  <si>
    <t>&gt;=</t>
  </si>
  <si>
    <t>85</t>
  </si>
  <si>
    <t>%</t>
  </si>
  <si>
    <t>定量指标</t>
  </si>
  <si>
    <t>反映单位保障编外人员合法权益的情况。</t>
  </si>
  <si>
    <t>质量指标</t>
  </si>
  <si>
    <t>编外人员工资保障覆盖率</t>
  </si>
  <si>
    <t>=</t>
  </si>
  <si>
    <t>100</t>
  </si>
  <si>
    <t>反映单位编外人员合法权益的情况</t>
  </si>
  <si>
    <t>时效指标</t>
  </si>
  <si>
    <t>编外人员工资发放及时率</t>
  </si>
  <si>
    <t>效益指标</t>
  </si>
  <si>
    <t>可持续影响</t>
  </si>
  <si>
    <t>编外人员政策的执行力</t>
  </si>
  <si>
    <t>满意度指标</t>
  </si>
  <si>
    <t>服务对象满意度</t>
  </si>
  <si>
    <t>全院在职干警对编外人员年度工作满意率</t>
  </si>
  <si>
    <t>95</t>
  </si>
  <si>
    <t xml:space="preserve">一是围绕服务大局，切实维护社会治安稳定；二是强化诉讼监督，进一步促进司法公正；三是加强民营经济平等保护；四是依法履行审查起诉职能。
</t>
  </si>
  <si>
    <t>开展“扫黄打非护苗行动“次数</t>
  </si>
  <si>
    <t>次</t>
  </si>
  <si>
    <t>指标设置反应孟连县检察院严厉打击侵害未成年人的各类犯罪，保护未成年人合法权益。</t>
  </si>
  <si>
    <t>开展案件质量评查数</t>
  </si>
  <si>
    <t>120</t>
  </si>
  <si>
    <t>件</t>
  </si>
  <si>
    <t>指标设置旨在更好地提供角色参谋服务，继续深化创新检察业务态势分析报告</t>
  </si>
  <si>
    <t>组织检察人员开展专题学习人次</t>
  </si>
  <si>
    <t>110</t>
  </si>
  <si>
    <t>人次</t>
  </si>
  <si>
    <t>指标设置旨在督促我院检察机关在职干警的思想，跟上检察事业发展需要</t>
  </si>
  <si>
    <t>案件在审查期限内办结率</t>
  </si>
  <si>
    <t>指标设置反应孟连县检察院依法履行侦查监督职能</t>
  </si>
  <si>
    <t>公诉案件年终结案率</t>
  </si>
  <si>
    <t>着力维护稳定、促进发展、保障民生，为我县经济社会发展和人民安居乐业提供有力司法保障</t>
  </si>
  <si>
    <t>项目整体支出进度</t>
  </si>
  <si>
    <t>指标设定主要结合财政部门对项目经费支出进度的考核开展，预算执行完成情况达到95%</t>
  </si>
  <si>
    <t>生态效益</t>
  </si>
  <si>
    <t>生态环境公益诉讼案件提起公诉审结率</t>
  </si>
  <si>
    <t>指标设定旨在积极探索建立生态修复机制，促进生态修复，努力保护孟连的碧水蓝天。</t>
  </si>
  <si>
    <t>律师机构对检察环节律师执业权利保障工作的满意率</t>
  </si>
  <si>
    <t>指标设定主要反映律师机构对检察环节律师执业权利保障工作的满意率</t>
  </si>
  <si>
    <t>特约检察员对检察工作的满意率</t>
  </si>
  <si>
    <t>指标设定主要反映我院特约检察员对年度检察工作情况的满意程度</t>
  </si>
  <si>
    <t>检察工作报告在人代会通过率</t>
  </si>
  <si>
    <t>指标设定主要反映检察工作报告在人代会通过率</t>
  </si>
  <si>
    <t>本着实事求是，勤俭节约的原则，完成我院办公楼的维修，对办公楼进行全面检查和维修，提高办公楼的安全性能。</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</si>
  <si>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</si>
  <si>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</si>
  <si>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</si>
  <si>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</si>
  <si>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社会效益</t>
  </si>
  <si>
    <t>综合使用率</t>
  </si>
  <si>
    <t>反映设施建成后的利用、使用的情况。
综合使用率=（投入使用的基础建设工程建设内容/完成建设内容）*100%</t>
  </si>
  <si>
    <t>受益人群满意度</t>
  </si>
  <si>
    <t>调查人群中对设施建设或设施运行的满意度。
受益人群覆盖率=（调查人群中对设施建设或设施运行的人数/问卷调查人数）*100%</t>
  </si>
  <si>
    <t>继续深化创新检察业务态势分析报告，适时提供检察业务工作情况各类数据分析</t>
  </si>
  <si>
    <t>指标设置旨在督促我院检察机关在职干警的思想</t>
  </si>
  <si>
    <t>指标设置反应孟连县检察院依法履行侦查监督职能。</t>
  </si>
  <si>
    <t>坚定不移服务发展和保障民生，认真履行起诉检察职能。</t>
  </si>
  <si>
    <t>98</t>
  </si>
  <si>
    <t>预算06表</t>
  </si>
  <si>
    <t>2025年部门政府性基金预算支出预算表</t>
  </si>
  <si>
    <t>政府性基金预算支出</t>
  </si>
  <si>
    <t>此表无数据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</si>
  <si>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</si>
  <si>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</si>
  <si>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</si>
  <si>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</si>
  <si>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</si>
  <si>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</si>
  <si>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</si>
  <si>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</si>
  <si>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</si>
  <si>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</si>
  <si>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</si>
  <si>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</si>
  <si>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办案区综合后勤保障服务</t>
  </si>
  <si>
    <t>C21040001 物业管理服务</t>
  </si>
  <si>
    <t>年</t>
  </si>
  <si>
    <t>保安保洁管理服务</t>
  </si>
  <si>
    <t>项</t>
  </si>
  <si>
    <t>大厅秩序维护费</t>
  </si>
  <si>
    <t>预算08表</t>
  </si>
  <si>
    <t>2025年部门政府购买服务预算表</t>
  </si>
  <si>
    <t>政府购买服务项目</t>
  </si>
  <si>
    <t>政府购买服务目录</t>
  </si>
  <si>
    <t>B1102 物业管理服务</t>
  </si>
  <si>
    <t>大厅秩序管理服务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</si>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</sst>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hh:mm:ss"/>
    <numFmt numFmtId="177" formatCode="hh:mm:ss"/>
    <numFmt numFmtId="178" formatCode="yyyy\-mm\-dd"/>
    <numFmt numFmtId="179" formatCode="#,##0.00;\-#,##0.00;;@"/>
    <numFmt numFmtId="180" formatCode="#,##0;\-#,##0;;@"/>
  </numFmts>
  <fonts count="2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9"/>
      <name val="宋体"/>
      <charset val="134"/>
      <scheme val="minor"/>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6" fontId="7" fillId="0" borderId="7">
      <alignment horizontal="right" vertical="center"/>
    </xf>
    <xf numFmtId="178" fontId="7" fillId="0" borderId="7">
      <alignment horizontal="right" vertical="center"/>
    </xf>
    <xf numFmtId="10" fontId="7" fillId="0" borderId="7">
      <alignment horizontal="righ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77" fontId="7" fillId="0" borderId="7">
      <alignment horizontal="right" vertical="center"/>
    </xf>
    <xf numFmtId="180" fontId="7" fillId="0" borderId="7">
      <alignment horizontal="right" vertical="center"/>
    </xf>
  </cellStyleXfs>
  <cellXfs count="198">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6" applyFont="1">
      <alignment horizontal="right"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7" xfId="0" applyFont="1" applyBorder="1" applyAlignment="1" applyProtection="1">
      <alignment horizontal="center" vertical="center"/>
      <protection locked="0"/>
    </xf>
    <xf numFmtId="49" fontId="7" fillId="0" borderId="0" xfId="5" applyBorder="1">
      <alignment horizontal="left" vertical="center" wrapText="1"/>
    </xf>
    <xf numFmtId="49" fontId="7" fillId="0" borderId="0" xfId="5" applyBorder="1" applyAlignment="1">
      <alignment horizontal="right" vertical="center" wrapText="1"/>
    </xf>
    <xf numFmtId="49" fontId="9" fillId="0" borderId="7" xfId="5" applyFont="1" applyAlignment="1">
      <alignment horizontal="center" vertical="center" wrapText="1"/>
    </xf>
    <xf numFmtId="49" fontId="10" fillId="0" borderId="7" xfId="5" applyFont="1" applyAlignment="1">
      <alignment horizontal="center" vertical="center" wrapText="1"/>
    </xf>
    <xf numFmtId="49" fontId="9" fillId="0" borderId="7" xfId="5" applyFont="1">
      <alignment horizontal="left" vertical="center" wrapText="1"/>
    </xf>
    <xf numFmtId="180" fontId="7" fillId="0" borderId="7" xfId="8">
      <alignment horizontal="right" vertical="center"/>
    </xf>
    <xf numFmtId="179" fontId="7" fillId="0" borderId="7" xfId="6">
      <alignment horizontal="right"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80" fontId="5" fillId="0" borderId="7" xfId="8"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49" fontId="5" fillId="0" borderId="7" xfId="5" applyFont="1">
      <alignment horizontal="left" vertical="center" wrapText="1"/>
    </xf>
    <xf numFmtId="49" fontId="5" fillId="0" borderId="7" xfId="0" applyNumberFormat="1" applyFont="1" applyBorder="1" applyAlignment="1">
      <alignment horizontal="left"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 applyFont="1" applyAlignment="1">
      <alignment horizontal="left" vertical="center" wrapText="1" indent="1"/>
    </xf>
    <xf numFmtId="0" fontId="1" fillId="0" borderId="0" xfId="0" applyFont="1" applyAlignment="1">
      <alignment horizont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8" fillId="0" borderId="0" xfId="0" applyFont="1" applyAlignment="1">
      <alignment horizontal="center" vertical="center"/>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9"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xf numFmtId="0" fontId="11" fillId="0" borderId="0" xfId="0" applyFont="1" applyAlignment="1">
      <alignment horizontal="center" vertical="center"/>
    </xf>
    <xf numFmtId="0" fontId="6" fillId="0" borderId="0" xfId="0" applyFont="1" applyAlignment="1">
      <alignment horizontal="center" vertical="top"/>
    </xf>
    <xf numFmtId="0" fontId="3" fillId="0" borderId="0" xfId="0" applyFont="1" applyAlignment="1">
      <alignment horizontal="left" vertical="center"/>
    </xf>
    <xf numFmtId="0" fontId="18"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11" xfId="0" applyFont="1" applyBorder="1" applyAlignment="1">
      <alignment horizontal="center" vertical="center"/>
    </xf>
    <xf numFmtId="0" fontId="1" fillId="0" borderId="0" xfId="0" applyFont="1" applyAlignment="1" applyProtection="1">
      <alignment horizontal="right" vertical="center"/>
      <protection locked="0"/>
    </xf>
    <xf numFmtId="0" fontId="0" fillId="0" borderId="0" xfId="0"/>
    <xf numFmtId="0" fontId="11"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0" xfId="0" applyFont="1"/>
    <xf numFmtId="0" fontId="1" fillId="0" borderId="0" xfId="0" applyFont="1" applyAlignment="1" applyProtection="1">
      <alignment horizontal="right"/>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0" xfId="0" applyFont="1" applyAlignment="1">
      <alignment wrapText="1"/>
    </xf>
    <xf numFmtId="0" fontId="4" fillId="0" borderId="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2"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5"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4" fillId="0" borderId="7"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0" xfId="0" applyFont="1" applyAlignment="1">
      <alignment horizontal="left" vertical="center"/>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0" xfId="0" applyFont="1" applyAlignment="1">
      <alignment horizontal="left" vertical="center"/>
    </xf>
    <xf numFmtId="0" fontId="12" fillId="0" borderId="7" xfId="0" applyFont="1" applyBorder="1" applyAlignment="1">
      <alignment horizontal="left" vertical="center" wrapText="1" indent="1"/>
    </xf>
    <xf numFmtId="0" fontId="12" fillId="0" borderId="7" xfId="0" applyFont="1" applyBorder="1" applyAlignment="1" applyProtection="1">
      <alignment horizontal="left" vertical="center" wrapText="1"/>
      <protection locked="0"/>
    </xf>
    <xf numFmtId="0" fontId="11" fillId="0" borderId="0" xfId="0" applyFont="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righ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3" fillId="0" borderId="0" xfId="0" applyFont="1" applyAlignment="1">
      <alignment horizontal="left" vertical="center" wrapText="1"/>
    </xf>
    <xf numFmtId="0" fontId="3" fillId="0" borderId="11" xfId="0" applyFont="1" applyBorder="1" applyAlignment="1">
      <alignment horizontal="left" vertical="center"/>
    </xf>
    <xf numFmtId="0" fontId="1" fillId="0" borderId="0" xfId="0" applyFont="1" applyAlignment="1">
      <alignment horizontal="right" wrapText="1"/>
    </xf>
    <xf numFmtId="49" fontId="8" fillId="0" borderId="0" xfId="5" applyFont="1" applyBorder="1" applyAlignment="1">
      <alignment horizontal="center" vertical="center" wrapText="1"/>
    </xf>
    <xf numFmtId="49" fontId="9" fillId="0" borderId="7" xfId="5" applyFont="1" applyAlignment="1">
      <alignment horizontal="center" vertical="center" wrapText="1"/>
    </xf>
    <xf numFmtId="0" fontId="4" fillId="0" borderId="5"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cellXfs>
  <cellStyles count="9">
    <cellStyle name="DateStyle" xfId="2" xr:uid="{00000000-0005-0000-0000-00000D000000}"/>
    <cellStyle name="DateTimeStyle" xfId="1" xr:uid="{00000000-0005-0000-0000-000006000000}"/>
    <cellStyle name="IntegralNumberStyle" xfId="8" xr:uid="{00000000-0005-0000-0000-000038000000}"/>
    <cellStyle name="MoneyStyle" xfId="6" xr:uid="{00000000-0005-0000-0000-000036000000}"/>
    <cellStyle name="NumberStyle" xfId="4" xr:uid="{00000000-0005-0000-0000-000034000000}"/>
    <cellStyle name="PercentStyle" xfId="3" xr:uid="{00000000-0005-0000-0000-000023000000}"/>
    <cellStyle name="TextStyle" xfId="5" xr:uid="{00000000-0005-0000-0000-000035000000}"/>
    <cellStyle name="TimeStyle" xfId="7" xr:uid="{00000000-0005-0000-0000-000037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sheetPr>
  <dimension ref="A1:D21"/>
  <sheetViews>
    <sheetView showZeros="0" topLeftCell="A13" workbookViewId="0"/>
  </sheetViews>
  <sheetFormatPr defaultColWidth="8" defaultRowHeight="14.25" customHeight="1"/>
  <cols>
    <col min="1" max="1" width="39.625" customWidth="1"/>
    <col min="2" max="2" width="46.375" customWidth="1"/>
    <col min="3" max="3" width="40.375" customWidth="1"/>
    <col min="4" max="4" width="50.125" customWidth="1"/>
  </cols>
  <sheetData>
    <row r="1" spans="1:4" ht="12" customHeight="1">
      <c r="D1" s="58" t="s">
        <v>0</v>
      </c>
    </row>
    <row r="2" spans="1:4" ht="36" customHeight="1">
      <c r="A2" s="103" t="s">
        <v>1</v>
      </c>
      <c r="B2" s="104"/>
      <c r="C2" s="104"/>
      <c r="D2" s="104"/>
    </row>
    <row r="3" spans="1:4" ht="21" customHeight="1">
      <c r="A3" s="105" t="str">
        <f>"单位名称："&amp;"普洱市孟连县人民检察院"</f>
        <v>单位名称：普洱市孟连县人民检察院</v>
      </c>
      <c r="B3" s="106"/>
      <c r="C3" s="79"/>
      <c r="D3" s="57" t="s">
        <v>2</v>
      </c>
    </row>
    <row r="4" spans="1:4" ht="19.5" customHeight="1">
      <c r="A4" s="107" t="s">
        <v>3</v>
      </c>
      <c r="B4" s="108"/>
      <c r="C4" s="107" t="s">
        <v>4</v>
      </c>
      <c r="D4" s="108"/>
    </row>
    <row r="5" spans="1:4" ht="19.5" customHeight="1">
      <c r="A5" s="109" t="s">
        <v>5</v>
      </c>
      <c r="B5" s="109" t="s">
        <v>6</v>
      </c>
      <c r="C5" s="109" t="s">
        <v>7</v>
      </c>
      <c r="D5" s="109" t="s">
        <v>6</v>
      </c>
    </row>
    <row r="6" spans="1:4" ht="19.5" customHeight="1">
      <c r="A6" s="110"/>
      <c r="B6" s="110"/>
      <c r="C6" s="110"/>
      <c r="D6" s="110"/>
    </row>
    <row r="7" spans="1:4" ht="25.35" customHeight="1">
      <c r="A7" s="89" t="s">
        <v>8</v>
      </c>
      <c r="B7" s="71">
        <v>8520826.5099999998</v>
      </c>
      <c r="C7" s="62" t="str">
        <f>"一"&amp;"、"&amp;"公共安全支出"</f>
        <v>一、公共安全支出</v>
      </c>
      <c r="D7" s="71">
        <v>8449089.6500000004</v>
      </c>
    </row>
    <row r="8" spans="1:4" ht="25.35" customHeight="1">
      <c r="A8" s="89" t="s">
        <v>9</v>
      </c>
      <c r="B8" s="71"/>
      <c r="C8" s="62" t="str">
        <f>"二"&amp;"、"&amp;"社会保障和就业支出"</f>
        <v>二、社会保障和就业支出</v>
      </c>
      <c r="D8" s="71">
        <v>1068213.0900000001</v>
      </c>
    </row>
    <row r="9" spans="1:4" ht="25.35" customHeight="1">
      <c r="A9" s="89" t="s">
        <v>10</v>
      </c>
      <c r="B9" s="71"/>
      <c r="C9" s="62" t="str">
        <f>"三"&amp;"、"&amp;"卫生健康支出"</f>
        <v>三、卫生健康支出</v>
      </c>
      <c r="D9" s="71">
        <v>455916.13</v>
      </c>
    </row>
    <row r="10" spans="1:4" ht="25.35" customHeight="1">
      <c r="A10" s="89" t="s">
        <v>11</v>
      </c>
      <c r="B10" s="51"/>
      <c r="C10" s="62" t="str">
        <f>"四"&amp;"、"&amp;"住房保障支出"</f>
        <v>四、住房保障支出</v>
      </c>
      <c r="D10" s="71">
        <v>410070.64</v>
      </c>
    </row>
    <row r="11" spans="1:4" ht="25.35" customHeight="1">
      <c r="A11" s="89" t="s">
        <v>12</v>
      </c>
      <c r="B11" s="71">
        <v>1862463</v>
      </c>
      <c r="C11" s="62"/>
      <c r="D11" s="71"/>
    </row>
    <row r="12" spans="1:4" ht="25.35" customHeight="1">
      <c r="A12" s="89" t="s">
        <v>13</v>
      </c>
      <c r="B12" s="51"/>
      <c r="C12" s="62"/>
      <c r="D12" s="71"/>
    </row>
    <row r="13" spans="1:4" ht="25.35" customHeight="1">
      <c r="A13" s="89" t="s">
        <v>14</v>
      </c>
      <c r="B13" s="51"/>
      <c r="C13" s="62"/>
      <c r="D13" s="71"/>
    </row>
    <row r="14" spans="1:4" ht="25.35" customHeight="1">
      <c r="A14" s="89" t="s">
        <v>15</v>
      </c>
      <c r="B14" s="51"/>
      <c r="C14" s="62"/>
      <c r="D14" s="71"/>
    </row>
    <row r="15" spans="1:4" ht="25.35" customHeight="1">
      <c r="A15" s="96" t="s">
        <v>16</v>
      </c>
      <c r="B15" s="51"/>
      <c r="C15" s="62"/>
      <c r="D15" s="71"/>
    </row>
    <row r="16" spans="1:4" ht="25.35" customHeight="1">
      <c r="A16" s="96" t="s">
        <v>17</v>
      </c>
      <c r="B16" s="71">
        <v>1862463</v>
      </c>
      <c r="C16" s="62"/>
      <c r="D16" s="71"/>
    </row>
    <row r="17" spans="1:4" ht="25.35" customHeight="1">
      <c r="A17" s="97" t="s">
        <v>18</v>
      </c>
      <c r="B17" s="85">
        <v>10383289.51</v>
      </c>
      <c r="C17" s="86" t="s">
        <v>19</v>
      </c>
      <c r="D17" s="85">
        <v>10383289.51</v>
      </c>
    </row>
    <row r="18" spans="1:4" ht="25.35" customHeight="1">
      <c r="A18" s="98" t="s">
        <v>20</v>
      </c>
      <c r="B18" s="85"/>
      <c r="C18" s="99" t="s">
        <v>21</v>
      </c>
      <c r="D18" s="100"/>
    </row>
    <row r="19" spans="1:4" ht="25.35" customHeight="1">
      <c r="A19" s="101" t="s">
        <v>22</v>
      </c>
      <c r="B19" s="71"/>
      <c r="C19" s="87" t="s">
        <v>22</v>
      </c>
      <c r="D19" s="51"/>
    </row>
    <row r="20" spans="1:4" ht="25.35" customHeight="1">
      <c r="A20" s="101" t="s">
        <v>23</v>
      </c>
      <c r="B20" s="71"/>
      <c r="C20" s="87" t="s">
        <v>24</v>
      </c>
      <c r="D20" s="51"/>
    </row>
    <row r="21" spans="1:4" ht="25.35" customHeight="1">
      <c r="A21" s="102" t="s">
        <v>25</v>
      </c>
      <c r="B21" s="85">
        <v>10383289.51</v>
      </c>
      <c r="C21" s="86" t="s">
        <v>26</v>
      </c>
      <c r="D21" s="81">
        <v>10383289.51</v>
      </c>
    </row>
  </sheetData>
  <mergeCells count="8">
    <mergeCell ref="A2:D2"/>
    <mergeCell ref="A3:B3"/>
    <mergeCell ref="A4:B4"/>
    <mergeCell ref="C4:D4"/>
    <mergeCell ref="A5:A6"/>
    <mergeCell ref="B5:B6"/>
    <mergeCell ref="C5:C6"/>
    <mergeCell ref="D5:D6"/>
  </mergeCells>
  <phoneticPr fontId="21"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sheetPr>
  <dimension ref="A1:S9"/>
  <sheetViews>
    <sheetView showZeros="0" workbookViewId="0"/>
  </sheetViews>
  <sheetFormatPr defaultColWidth="8" defaultRowHeight="14.25" customHeight="1"/>
  <cols>
    <col min="1" max="1" width="21.125" customWidth="1"/>
    <col min="2" max="2" width="35.25" customWidth="1"/>
    <col min="3" max="19" width="16.125" customWidth="1"/>
  </cols>
  <sheetData>
    <row r="1" spans="1:19" ht="12" customHeight="1">
      <c r="A1" s="13"/>
      <c r="J1" s="92"/>
      <c r="R1" s="122" t="s">
        <v>27</v>
      </c>
      <c r="S1" s="123"/>
    </row>
    <row r="2" spans="1:19" ht="36" customHeight="1">
      <c r="A2" s="124" t="s">
        <v>28</v>
      </c>
      <c r="B2" s="125"/>
      <c r="C2" s="125"/>
      <c r="D2" s="125"/>
      <c r="E2" s="125"/>
      <c r="F2" s="125"/>
      <c r="G2" s="125"/>
      <c r="H2" s="125"/>
      <c r="I2" s="125"/>
      <c r="J2" s="126"/>
      <c r="K2" s="125"/>
      <c r="L2" s="125"/>
      <c r="M2" s="125"/>
      <c r="N2" s="125"/>
      <c r="O2" s="125"/>
      <c r="P2" s="125"/>
      <c r="Q2" s="125"/>
      <c r="R2" s="125"/>
      <c r="S2" s="125"/>
    </row>
    <row r="3" spans="1:19" ht="20.25" customHeight="1">
      <c r="A3" s="105" t="str">
        <f>"单位名称："&amp;"普洱市孟连县人民检察院"</f>
        <v>单位名称：普洱市孟连县人民检察院</v>
      </c>
      <c r="B3" s="127"/>
      <c r="C3" s="127"/>
      <c r="D3" s="127"/>
      <c r="E3" s="3"/>
      <c r="F3" s="3"/>
      <c r="G3" s="3"/>
      <c r="H3" s="3"/>
      <c r="I3" s="3"/>
      <c r="J3" s="93"/>
      <c r="K3" s="3"/>
      <c r="L3" s="3"/>
      <c r="M3" s="3"/>
      <c r="N3" s="4"/>
      <c r="O3" s="4"/>
      <c r="P3" s="4"/>
      <c r="Q3" s="4"/>
      <c r="R3" s="128" t="s">
        <v>2</v>
      </c>
      <c r="S3" s="128" t="s">
        <v>2</v>
      </c>
    </row>
    <row r="4" spans="1:19" ht="18.75" customHeight="1">
      <c r="A4" s="116" t="s">
        <v>29</v>
      </c>
      <c r="B4" s="119" t="s">
        <v>30</v>
      </c>
      <c r="C4" s="119" t="s">
        <v>31</v>
      </c>
      <c r="D4" s="129" t="s">
        <v>32</v>
      </c>
      <c r="E4" s="130"/>
      <c r="F4" s="130"/>
      <c r="G4" s="130"/>
      <c r="H4" s="130"/>
      <c r="I4" s="130"/>
      <c r="J4" s="131"/>
      <c r="K4" s="130"/>
      <c r="L4" s="130"/>
      <c r="M4" s="130"/>
      <c r="N4" s="132"/>
      <c r="O4" s="132" t="s">
        <v>20</v>
      </c>
      <c r="P4" s="132"/>
      <c r="Q4" s="132"/>
      <c r="R4" s="132"/>
      <c r="S4" s="132"/>
    </row>
    <row r="5" spans="1:19" ht="18" customHeight="1">
      <c r="A5" s="117"/>
      <c r="B5" s="120"/>
      <c r="C5" s="120"/>
      <c r="D5" s="120" t="s">
        <v>33</v>
      </c>
      <c r="E5" s="120" t="s">
        <v>34</v>
      </c>
      <c r="F5" s="120" t="s">
        <v>35</v>
      </c>
      <c r="G5" s="120" t="s">
        <v>36</v>
      </c>
      <c r="H5" s="120" t="s">
        <v>37</v>
      </c>
      <c r="I5" s="113" t="s">
        <v>38</v>
      </c>
      <c r="J5" s="114"/>
      <c r="K5" s="113" t="s">
        <v>39</v>
      </c>
      <c r="L5" s="113" t="s">
        <v>40</v>
      </c>
      <c r="M5" s="113" t="s">
        <v>41</v>
      </c>
      <c r="N5" s="115" t="s">
        <v>42</v>
      </c>
      <c r="O5" s="111" t="s">
        <v>33</v>
      </c>
      <c r="P5" s="111" t="s">
        <v>34</v>
      </c>
      <c r="Q5" s="111" t="s">
        <v>35</v>
      </c>
      <c r="R5" s="111" t="s">
        <v>36</v>
      </c>
      <c r="S5" s="111" t="s">
        <v>43</v>
      </c>
    </row>
    <row r="6" spans="1:19" ht="29.25" customHeight="1">
      <c r="A6" s="118"/>
      <c r="B6" s="121"/>
      <c r="C6" s="121"/>
      <c r="D6" s="121"/>
      <c r="E6" s="121"/>
      <c r="F6" s="121"/>
      <c r="G6" s="121"/>
      <c r="H6" s="121"/>
      <c r="I6" s="94" t="s">
        <v>33</v>
      </c>
      <c r="J6" s="94" t="s">
        <v>44</v>
      </c>
      <c r="K6" s="94" t="s">
        <v>39</v>
      </c>
      <c r="L6" s="94" t="s">
        <v>40</v>
      </c>
      <c r="M6" s="94" t="s">
        <v>41</v>
      </c>
      <c r="N6" s="94" t="s">
        <v>42</v>
      </c>
      <c r="O6" s="112"/>
      <c r="P6" s="112"/>
      <c r="Q6" s="112"/>
      <c r="R6" s="112"/>
      <c r="S6" s="112"/>
    </row>
    <row r="7" spans="1:19" ht="16.5" customHeight="1">
      <c r="A7" s="78">
        <v>1</v>
      </c>
      <c r="B7" s="10">
        <v>2</v>
      </c>
      <c r="C7" s="10">
        <v>3</v>
      </c>
      <c r="D7" s="10">
        <v>4</v>
      </c>
      <c r="E7" s="78">
        <v>5</v>
      </c>
      <c r="F7" s="10">
        <v>6</v>
      </c>
      <c r="G7" s="10">
        <v>7</v>
      </c>
      <c r="H7" s="78">
        <v>8</v>
      </c>
      <c r="I7" s="10">
        <v>9</v>
      </c>
      <c r="J7" s="16">
        <v>10</v>
      </c>
      <c r="K7" s="16">
        <v>11</v>
      </c>
      <c r="L7" s="95">
        <v>12</v>
      </c>
      <c r="M7" s="16">
        <v>13</v>
      </c>
      <c r="N7" s="16">
        <v>14</v>
      </c>
      <c r="O7" s="16">
        <v>15</v>
      </c>
      <c r="P7" s="16">
        <v>16</v>
      </c>
      <c r="Q7" s="16">
        <v>17</v>
      </c>
      <c r="R7" s="16">
        <v>18</v>
      </c>
      <c r="S7" s="16">
        <v>19</v>
      </c>
    </row>
    <row r="8" spans="1:19" ht="31.35" customHeight="1">
      <c r="A8" s="15" t="s">
        <v>45</v>
      </c>
      <c r="B8" s="15" t="s">
        <v>46</v>
      </c>
      <c r="C8" s="13">
        <v>10383289.51</v>
      </c>
      <c r="D8" s="71">
        <v>10383289.51</v>
      </c>
      <c r="E8" s="51">
        <v>8520826.5099999998</v>
      </c>
      <c r="F8" s="51"/>
      <c r="G8" s="51"/>
      <c r="H8" s="51"/>
      <c r="I8" s="51">
        <v>1862463</v>
      </c>
      <c r="J8" s="51"/>
      <c r="K8" s="51"/>
      <c r="L8" s="51"/>
      <c r="M8" s="51"/>
      <c r="N8" s="51">
        <v>1862463</v>
      </c>
      <c r="O8" s="51"/>
      <c r="P8" s="51"/>
      <c r="Q8" s="51"/>
      <c r="R8" s="51"/>
      <c r="S8" s="51"/>
    </row>
    <row r="9" spans="1:19" ht="16.5" customHeight="1">
      <c r="A9" s="90" t="s">
        <v>31</v>
      </c>
      <c r="B9" s="91"/>
      <c r="C9" s="71">
        <v>10383289.51</v>
      </c>
      <c r="D9" s="71">
        <v>10383289.51</v>
      </c>
      <c r="E9" s="51">
        <v>8520826.5099999998</v>
      </c>
      <c r="F9" s="51"/>
      <c r="G9" s="51"/>
      <c r="H9" s="51"/>
      <c r="I9" s="51">
        <v>1862463</v>
      </c>
      <c r="J9" s="51"/>
      <c r="K9" s="51"/>
      <c r="L9" s="51"/>
      <c r="M9" s="51"/>
      <c r="N9" s="51">
        <v>1862463</v>
      </c>
      <c r="O9" s="51"/>
      <c r="P9" s="51"/>
      <c r="Q9" s="51"/>
      <c r="R9" s="51"/>
      <c r="S9" s="51"/>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honeticPr fontId="21"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sheetPr>
  <dimension ref="A1:O29"/>
  <sheetViews>
    <sheetView showZeros="0" topLeftCell="F1" workbookViewId="0">
      <selection activeCell="E29" sqref="E29"/>
    </sheetView>
  </sheetViews>
  <sheetFormatPr defaultColWidth="9.125" defaultRowHeight="14.25" customHeight="1"/>
  <cols>
    <col min="1" max="1" width="14.25" customWidth="1"/>
    <col min="2" max="2" width="32.625" customWidth="1"/>
    <col min="3" max="6" width="18.875" customWidth="1"/>
    <col min="7" max="7" width="21.25" customWidth="1"/>
    <col min="8" max="9" width="18.875" customWidth="1"/>
    <col min="10" max="10" width="17.875" customWidth="1"/>
    <col min="11" max="15" width="18.875" customWidth="1"/>
  </cols>
  <sheetData>
    <row r="1" spans="1:15" ht="15.75" customHeight="1">
      <c r="O1" s="32" t="s">
        <v>47</v>
      </c>
    </row>
    <row r="2" spans="1:15" ht="28.5" customHeight="1">
      <c r="A2" s="125" t="s">
        <v>48</v>
      </c>
      <c r="B2" s="125"/>
      <c r="C2" s="125"/>
      <c r="D2" s="125"/>
      <c r="E2" s="125"/>
      <c r="F2" s="125"/>
      <c r="G2" s="125"/>
      <c r="H2" s="125"/>
      <c r="I2" s="125"/>
      <c r="J2" s="125"/>
      <c r="K2" s="125"/>
      <c r="L2" s="125"/>
      <c r="M2" s="125"/>
      <c r="N2" s="125"/>
      <c r="O2" s="125"/>
    </row>
    <row r="3" spans="1:15" ht="15" customHeight="1">
      <c r="A3" s="133" t="str">
        <f>"单位名称："&amp;"普洱市孟连县人民检察院"</f>
        <v>单位名称：普洱市孟连县人民检察院</v>
      </c>
      <c r="B3" s="134"/>
      <c r="C3" s="135"/>
      <c r="D3" s="135"/>
      <c r="E3" s="135"/>
      <c r="F3" s="135"/>
      <c r="G3" s="127"/>
      <c r="H3" s="135"/>
      <c r="I3" s="135"/>
      <c r="J3" s="127"/>
      <c r="K3" s="135"/>
      <c r="L3" s="135"/>
      <c r="M3" s="3"/>
      <c r="N3" s="3"/>
      <c r="O3" s="61" t="s">
        <v>2</v>
      </c>
    </row>
    <row r="4" spans="1:15" ht="18.75" customHeight="1">
      <c r="A4" s="141" t="s">
        <v>49</v>
      </c>
      <c r="B4" s="141" t="s">
        <v>50</v>
      </c>
      <c r="C4" s="109" t="s">
        <v>31</v>
      </c>
      <c r="D4" s="136" t="s">
        <v>34</v>
      </c>
      <c r="E4" s="136"/>
      <c r="F4" s="136"/>
      <c r="G4" s="142" t="s">
        <v>35</v>
      </c>
      <c r="H4" s="141" t="s">
        <v>36</v>
      </c>
      <c r="I4" s="141" t="s">
        <v>51</v>
      </c>
      <c r="J4" s="107" t="s">
        <v>52</v>
      </c>
      <c r="K4" s="137" t="s">
        <v>53</v>
      </c>
      <c r="L4" s="137" t="s">
        <v>54</v>
      </c>
      <c r="M4" s="137" t="s">
        <v>55</v>
      </c>
      <c r="N4" s="137" t="s">
        <v>56</v>
      </c>
      <c r="O4" s="138" t="s">
        <v>57</v>
      </c>
    </row>
    <row r="5" spans="1:15" ht="30" customHeight="1">
      <c r="A5" s="110"/>
      <c r="B5" s="110"/>
      <c r="C5" s="110"/>
      <c r="D5" s="37" t="s">
        <v>33</v>
      </c>
      <c r="E5" s="37" t="s">
        <v>58</v>
      </c>
      <c r="F5" s="37" t="s">
        <v>59</v>
      </c>
      <c r="G5" s="110"/>
      <c r="H5" s="110"/>
      <c r="I5" s="110"/>
      <c r="J5" s="37" t="s">
        <v>33</v>
      </c>
      <c r="K5" s="50" t="s">
        <v>53</v>
      </c>
      <c r="L5" s="50" t="s">
        <v>54</v>
      </c>
      <c r="M5" s="50" t="s">
        <v>55</v>
      </c>
      <c r="N5" s="50" t="s">
        <v>56</v>
      </c>
      <c r="O5" s="50" t="s">
        <v>57</v>
      </c>
    </row>
    <row r="6" spans="1:15" ht="16.5" customHeight="1">
      <c r="A6" s="37">
        <v>1</v>
      </c>
      <c r="B6" s="37">
        <v>2</v>
      </c>
      <c r="C6" s="37">
        <v>3</v>
      </c>
      <c r="D6" s="37">
        <v>4</v>
      </c>
      <c r="E6" s="37">
        <v>5</v>
      </c>
      <c r="F6" s="37">
        <v>6</v>
      </c>
      <c r="G6" s="37">
        <v>7</v>
      </c>
      <c r="H6" s="25">
        <v>8</v>
      </c>
      <c r="I6" s="25">
        <v>9</v>
      </c>
      <c r="J6" s="25">
        <v>10</v>
      </c>
      <c r="K6" s="25">
        <v>11</v>
      </c>
      <c r="L6" s="25">
        <v>12</v>
      </c>
      <c r="M6" s="25">
        <v>13</v>
      </c>
      <c r="N6" s="25">
        <v>14</v>
      </c>
      <c r="O6" s="37">
        <v>15</v>
      </c>
    </row>
    <row r="7" spans="1:15" ht="20.25" customHeight="1">
      <c r="A7" s="15" t="s">
        <v>60</v>
      </c>
      <c r="B7" s="15" t="s">
        <v>61</v>
      </c>
      <c r="C7" s="71">
        <v>8449089.6500000004</v>
      </c>
      <c r="D7" s="71">
        <v>7116626.6500000004</v>
      </c>
      <c r="E7" s="71">
        <v>5686626.6500000004</v>
      </c>
      <c r="F7" s="71">
        <v>1430000</v>
      </c>
      <c r="G7" s="51"/>
      <c r="H7" s="71"/>
      <c r="I7" s="71"/>
      <c r="J7" s="71">
        <v>1332463</v>
      </c>
      <c r="K7" s="71"/>
      <c r="L7" s="71"/>
      <c r="M7" s="51"/>
      <c r="N7" s="71"/>
      <c r="O7" s="71">
        <v>1332463</v>
      </c>
    </row>
    <row r="8" spans="1:15" ht="20.25" customHeight="1">
      <c r="A8" s="76" t="s">
        <v>62</v>
      </c>
      <c r="B8" s="76" t="s">
        <v>63</v>
      </c>
      <c r="C8" s="71">
        <v>8249089.6500000004</v>
      </c>
      <c r="D8" s="71">
        <v>7116626.6500000004</v>
      </c>
      <c r="E8" s="71">
        <v>5686626.6500000004</v>
      </c>
      <c r="F8" s="71">
        <v>1430000</v>
      </c>
      <c r="G8" s="51"/>
      <c r="H8" s="71"/>
      <c r="I8" s="71"/>
      <c r="J8" s="71">
        <v>1132463</v>
      </c>
      <c r="K8" s="71"/>
      <c r="L8" s="71"/>
      <c r="M8" s="51"/>
      <c r="N8" s="71"/>
      <c r="O8" s="71">
        <v>1132463</v>
      </c>
    </row>
    <row r="9" spans="1:15" ht="20.25" customHeight="1">
      <c r="A9" s="77" t="s">
        <v>64</v>
      </c>
      <c r="B9" s="77" t="s">
        <v>65</v>
      </c>
      <c r="C9" s="71">
        <v>5014626.6500000004</v>
      </c>
      <c r="D9" s="71">
        <v>5014626.6500000004</v>
      </c>
      <c r="E9" s="71">
        <v>5014626.6500000004</v>
      </c>
      <c r="F9" s="71"/>
      <c r="G9" s="51"/>
      <c r="H9" s="71"/>
      <c r="I9" s="71"/>
      <c r="J9" s="71"/>
      <c r="K9" s="71"/>
      <c r="L9" s="71"/>
      <c r="M9" s="51"/>
      <c r="N9" s="71"/>
      <c r="O9" s="71"/>
    </row>
    <row r="10" spans="1:15" ht="20.25" customHeight="1">
      <c r="A10" s="77" t="s">
        <v>66</v>
      </c>
      <c r="B10" s="77" t="s">
        <v>67</v>
      </c>
      <c r="C10" s="71">
        <v>3234463</v>
      </c>
      <c r="D10" s="71">
        <v>2102000</v>
      </c>
      <c r="E10" s="71">
        <v>672000</v>
      </c>
      <c r="F10" s="71">
        <v>1430000</v>
      </c>
      <c r="G10" s="51"/>
      <c r="H10" s="71"/>
      <c r="I10" s="71"/>
      <c r="J10" s="71">
        <v>1132463</v>
      </c>
      <c r="K10" s="71"/>
      <c r="L10" s="71"/>
      <c r="M10" s="51"/>
      <c r="N10" s="71"/>
      <c r="O10" s="71">
        <v>1132463</v>
      </c>
    </row>
    <row r="11" spans="1:15" ht="20.25" customHeight="1">
      <c r="A11" s="76" t="s">
        <v>68</v>
      </c>
      <c r="B11" s="76" t="s">
        <v>69</v>
      </c>
      <c r="C11" s="71">
        <v>200000</v>
      </c>
      <c r="D11" s="71"/>
      <c r="E11" s="71"/>
      <c r="F11" s="71"/>
      <c r="G11" s="51"/>
      <c r="H11" s="71"/>
      <c r="I11" s="71"/>
      <c r="J11" s="71">
        <v>200000</v>
      </c>
      <c r="K11" s="71"/>
      <c r="L11" s="71"/>
      <c r="M11" s="51"/>
      <c r="N11" s="71"/>
      <c r="O11" s="71">
        <v>200000</v>
      </c>
    </row>
    <row r="12" spans="1:15" ht="20.25" customHeight="1">
      <c r="A12" s="77" t="s">
        <v>70</v>
      </c>
      <c r="B12" s="77" t="s">
        <v>71</v>
      </c>
      <c r="C12" s="71">
        <v>200000</v>
      </c>
      <c r="D12" s="71"/>
      <c r="E12" s="71"/>
      <c r="F12" s="71"/>
      <c r="G12" s="51"/>
      <c r="H12" s="71"/>
      <c r="I12" s="71"/>
      <c r="J12" s="71">
        <v>200000</v>
      </c>
      <c r="K12" s="71"/>
      <c r="L12" s="71"/>
      <c r="M12" s="51"/>
      <c r="N12" s="71"/>
      <c r="O12" s="71">
        <v>200000</v>
      </c>
    </row>
    <row r="13" spans="1:15" ht="20.25" customHeight="1">
      <c r="A13" s="15" t="s">
        <v>72</v>
      </c>
      <c r="B13" s="15" t="s">
        <v>73</v>
      </c>
      <c r="C13" s="71">
        <v>1068213.0900000001</v>
      </c>
      <c r="D13" s="71">
        <v>538213.09</v>
      </c>
      <c r="E13" s="71">
        <v>538213.09</v>
      </c>
      <c r="F13" s="71"/>
      <c r="G13" s="51"/>
      <c r="H13" s="71"/>
      <c r="I13" s="71"/>
      <c r="J13" s="71">
        <v>530000</v>
      </c>
      <c r="K13" s="71"/>
      <c r="L13" s="71"/>
      <c r="M13" s="51"/>
      <c r="N13" s="71"/>
      <c r="O13" s="71">
        <v>530000</v>
      </c>
    </row>
    <row r="14" spans="1:15" ht="20.25" customHeight="1">
      <c r="A14" s="76" t="s">
        <v>74</v>
      </c>
      <c r="B14" s="76" t="s">
        <v>75</v>
      </c>
      <c r="C14" s="71">
        <v>862804.16</v>
      </c>
      <c r="D14" s="71">
        <v>532804.16</v>
      </c>
      <c r="E14" s="71">
        <v>532804.16</v>
      </c>
      <c r="F14" s="71"/>
      <c r="G14" s="51"/>
      <c r="H14" s="71"/>
      <c r="I14" s="71"/>
      <c r="J14" s="71">
        <v>330000</v>
      </c>
      <c r="K14" s="71"/>
      <c r="L14" s="71"/>
      <c r="M14" s="51"/>
      <c r="N14" s="71"/>
      <c r="O14" s="71">
        <v>330000</v>
      </c>
    </row>
    <row r="15" spans="1:15" ht="20.25" customHeight="1">
      <c r="A15" s="77" t="s">
        <v>76</v>
      </c>
      <c r="B15" s="77" t="s">
        <v>77</v>
      </c>
      <c r="C15" s="71">
        <v>330000</v>
      </c>
      <c r="D15" s="71"/>
      <c r="E15" s="71"/>
      <c r="F15" s="71"/>
      <c r="G15" s="51"/>
      <c r="H15" s="71"/>
      <c r="I15" s="71"/>
      <c r="J15" s="71">
        <v>330000</v>
      </c>
      <c r="K15" s="71"/>
      <c r="L15" s="71"/>
      <c r="M15" s="51"/>
      <c r="N15" s="71"/>
      <c r="O15" s="71">
        <v>330000</v>
      </c>
    </row>
    <row r="16" spans="1:15" ht="20.25" customHeight="1">
      <c r="A16" s="77" t="s">
        <v>78</v>
      </c>
      <c r="B16" s="77" t="s">
        <v>79</v>
      </c>
      <c r="C16" s="71">
        <v>532804.16</v>
      </c>
      <c r="D16" s="71">
        <v>532804.16</v>
      </c>
      <c r="E16" s="71">
        <v>532804.16</v>
      </c>
      <c r="F16" s="71"/>
      <c r="G16" s="51"/>
      <c r="H16" s="71"/>
      <c r="I16" s="71"/>
      <c r="J16" s="71"/>
      <c r="K16" s="71"/>
      <c r="L16" s="71"/>
      <c r="M16" s="51"/>
      <c r="N16" s="71"/>
      <c r="O16" s="71"/>
    </row>
    <row r="17" spans="1:15" ht="20.25" customHeight="1">
      <c r="A17" s="76" t="s">
        <v>80</v>
      </c>
      <c r="B17" s="76" t="s">
        <v>81</v>
      </c>
      <c r="C17" s="71">
        <v>200000</v>
      </c>
      <c r="D17" s="71"/>
      <c r="E17" s="71"/>
      <c r="F17" s="71"/>
      <c r="G17" s="51"/>
      <c r="H17" s="71"/>
      <c r="I17" s="71"/>
      <c r="J17" s="71">
        <v>200000</v>
      </c>
      <c r="K17" s="71"/>
      <c r="L17" s="71"/>
      <c r="M17" s="51"/>
      <c r="N17" s="71"/>
      <c r="O17" s="71">
        <v>200000</v>
      </c>
    </row>
    <row r="18" spans="1:15" ht="20.25" customHeight="1">
      <c r="A18" s="77" t="s">
        <v>82</v>
      </c>
      <c r="B18" s="77" t="s">
        <v>83</v>
      </c>
      <c r="C18" s="71">
        <v>200000</v>
      </c>
      <c r="D18" s="71"/>
      <c r="E18" s="71"/>
      <c r="F18" s="71"/>
      <c r="G18" s="51"/>
      <c r="H18" s="71"/>
      <c r="I18" s="71"/>
      <c r="J18" s="71">
        <v>200000</v>
      </c>
      <c r="K18" s="71"/>
      <c r="L18" s="71"/>
      <c r="M18" s="51"/>
      <c r="N18" s="71"/>
      <c r="O18" s="71">
        <v>200000</v>
      </c>
    </row>
    <row r="19" spans="1:15" ht="20.25" customHeight="1">
      <c r="A19" s="76" t="s">
        <v>84</v>
      </c>
      <c r="B19" s="76" t="s">
        <v>85</v>
      </c>
      <c r="C19" s="71">
        <v>5408.93</v>
      </c>
      <c r="D19" s="71">
        <v>5408.93</v>
      </c>
      <c r="E19" s="71">
        <v>5408.93</v>
      </c>
      <c r="F19" s="71"/>
      <c r="G19" s="51"/>
      <c r="H19" s="71"/>
      <c r="I19" s="71"/>
      <c r="J19" s="71"/>
      <c r="K19" s="71"/>
      <c r="L19" s="71"/>
      <c r="M19" s="51"/>
      <c r="N19" s="71"/>
      <c r="O19" s="71"/>
    </row>
    <row r="20" spans="1:15" ht="20.25" customHeight="1">
      <c r="A20" s="77" t="s">
        <v>86</v>
      </c>
      <c r="B20" s="77" t="s">
        <v>85</v>
      </c>
      <c r="C20" s="71">
        <v>5408.93</v>
      </c>
      <c r="D20" s="71">
        <v>5408.93</v>
      </c>
      <c r="E20" s="71">
        <v>5408.93</v>
      </c>
      <c r="F20" s="71"/>
      <c r="G20" s="51"/>
      <c r="H20" s="71"/>
      <c r="I20" s="71"/>
      <c r="J20" s="71"/>
      <c r="K20" s="71"/>
      <c r="L20" s="71"/>
      <c r="M20" s="51"/>
      <c r="N20" s="71"/>
      <c r="O20" s="71"/>
    </row>
    <row r="21" spans="1:15" ht="20.25" customHeight="1">
      <c r="A21" s="15" t="s">
        <v>87</v>
      </c>
      <c r="B21" s="15" t="s">
        <v>88</v>
      </c>
      <c r="C21" s="71">
        <v>455916.13</v>
      </c>
      <c r="D21" s="71">
        <v>455916.13</v>
      </c>
      <c r="E21" s="71">
        <v>455916.13</v>
      </c>
      <c r="F21" s="71"/>
      <c r="G21" s="51"/>
      <c r="H21" s="71"/>
      <c r="I21" s="71"/>
      <c r="J21" s="71"/>
      <c r="K21" s="71"/>
      <c r="L21" s="71"/>
      <c r="M21" s="51"/>
      <c r="N21" s="71"/>
      <c r="O21" s="71"/>
    </row>
    <row r="22" spans="1:15" ht="20.25" customHeight="1">
      <c r="A22" s="76" t="s">
        <v>89</v>
      </c>
      <c r="B22" s="76" t="s">
        <v>90</v>
      </c>
      <c r="C22" s="71">
        <v>455916.13</v>
      </c>
      <c r="D22" s="71">
        <v>455916.13</v>
      </c>
      <c r="E22" s="71">
        <v>455916.13</v>
      </c>
      <c r="F22" s="71"/>
      <c r="G22" s="51"/>
      <c r="H22" s="71"/>
      <c r="I22" s="71"/>
      <c r="J22" s="71"/>
      <c r="K22" s="71"/>
      <c r="L22" s="71"/>
      <c r="M22" s="51"/>
      <c r="N22" s="71"/>
      <c r="O22" s="71"/>
    </row>
    <row r="23" spans="1:15" ht="20.25" customHeight="1">
      <c r="A23" s="77" t="s">
        <v>91</v>
      </c>
      <c r="B23" s="77" t="s">
        <v>92</v>
      </c>
      <c r="C23" s="71">
        <v>283052.21000000002</v>
      </c>
      <c r="D23" s="71">
        <v>283052.21000000002</v>
      </c>
      <c r="E23" s="71">
        <v>283052.21000000002</v>
      </c>
      <c r="F23" s="71"/>
      <c r="G23" s="51"/>
      <c r="H23" s="71"/>
      <c r="I23" s="71"/>
      <c r="J23" s="71"/>
      <c r="K23" s="71"/>
      <c r="L23" s="71"/>
      <c r="M23" s="51"/>
      <c r="N23" s="71"/>
      <c r="O23" s="71"/>
    </row>
    <row r="24" spans="1:15" ht="20.25" customHeight="1">
      <c r="A24" s="77" t="s">
        <v>93</v>
      </c>
      <c r="B24" s="77" t="s">
        <v>94</v>
      </c>
      <c r="C24" s="71">
        <v>150243.92000000001</v>
      </c>
      <c r="D24" s="71">
        <v>150243.92000000001</v>
      </c>
      <c r="E24" s="71">
        <v>150243.92000000001</v>
      </c>
      <c r="F24" s="71"/>
      <c r="G24" s="51"/>
      <c r="H24" s="71"/>
      <c r="I24" s="71"/>
      <c r="J24" s="71"/>
      <c r="K24" s="71"/>
      <c r="L24" s="71"/>
      <c r="M24" s="51"/>
      <c r="N24" s="71"/>
      <c r="O24" s="71"/>
    </row>
    <row r="25" spans="1:15" ht="20.25" customHeight="1">
      <c r="A25" s="77" t="s">
        <v>95</v>
      </c>
      <c r="B25" s="77" t="s">
        <v>96</v>
      </c>
      <c r="C25" s="71">
        <v>22620</v>
      </c>
      <c r="D25" s="71">
        <v>22620</v>
      </c>
      <c r="E25" s="71">
        <v>22620</v>
      </c>
      <c r="F25" s="71"/>
      <c r="G25" s="51"/>
      <c r="H25" s="71"/>
      <c r="I25" s="71"/>
      <c r="J25" s="71"/>
      <c r="K25" s="71"/>
      <c r="L25" s="71"/>
      <c r="M25" s="51"/>
      <c r="N25" s="71"/>
      <c r="O25" s="71"/>
    </row>
    <row r="26" spans="1:15" ht="20.25" customHeight="1">
      <c r="A26" s="15" t="s">
        <v>97</v>
      </c>
      <c r="B26" s="15" t="s">
        <v>98</v>
      </c>
      <c r="C26" s="71">
        <v>410070.64</v>
      </c>
      <c r="D26" s="71">
        <v>410070.64</v>
      </c>
      <c r="E26" s="71">
        <v>410070.64</v>
      </c>
      <c r="F26" s="71"/>
      <c r="G26" s="51"/>
      <c r="H26" s="71"/>
      <c r="I26" s="71"/>
      <c r="J26" s="71"/>
      <c r="K26" s="71"/>
      <c r="L26" s="71"/>
      <c r="M26" s="51"/>
      <c r="N26" s="71"/>
      <c r="O26" s="71"/>
    </row>
    <row r="27" spans="1:15" ht="20.25" customHeight="1">
      <c r="A27" s="76" t="s">
        <v>99</v>
      </c>
      <c r="B27" s="76" t="s">
        <v>100</v>
      </c>
      <c r="C27" s="71">
        <v>410070.64</v>
      </c>
      <c r="D27" s="71">
        <v>410070.64</v>
      </c>
      <c r="E27" s="71">
        <v>410070.64</v>
      </c>
      <c r="F27" s="71"/>
      <c r="G27" s="51"/>
      <c r="H27" s="71"/>
      <c r="I27" s="71"/>
      <c r="J27" s="71"/>
      <c r="K27" s="71"/>
      <c r="L27" s="71"/>
      <c r="M27" s="51"/>
      <c r="N27" s="71"/>
      <c r="O27" s="71"/>
    </row>
    <row r="28" spans="1:15" ht="20.25" customHeight="1">
      <c r="A28" s="77" t="s">
        <v>101</v>
      </c>
      <c r="B28" s="77" t="s">
        <v>102</v>
      </c>
      <c r="C28" s="71">
        <v>410070.64</v>
      </c>
      <c r="D28" s="71">
        <v>410070.64</v>
      </c>
      <c r="E28" s="71">
        <v>410070.64</v>
      </c>
      <c r="F28" s="71"/>
      <c r="G28" s="51"/>
      <c r="H28" s="71"/>
      <c r="I28" s="71"/>
      <c r="J28" s="71"/>
      <c r="K28" s="71"/>
      <c r="L28" s="71"/>
      <c r="M28" s="51"/>
      <c r="N28" s="71"/>
      <c r="O28" s="71"/>
    </row>
    <row r="29" spans="1:15" ht="17.25" customHeight="1">
      <c r="A29" s="139" t="s">
        <v>103</v>
      </c>
      <c r="B29" s="140" t="s">
        <v>103</v>
      </c>
      <c r="C29" s="71">
        <v>10383289.51</v>
      </c>
      <c r="D29" s="71">
        <v>8520826.5099999998</v>
      </c>
      <c r="E29" s="71">
        <v>7090826.5099999998</v>
      </c>
      <c r="F29" s="71">
        <v>1430000</v>
      </c>
      <c r="G29" s="51"/>
      <c r="H29" s="71"/>
      <c r="I29" s="71"/>
      <c r="J29" s="71">
        <v>1862463</v>
      </c>
      <c r="K29" s="71"/>
      <c r="L29" s="71"/>
      <c r="M29" s="51"/>
      <c r="N29" s="71"/>
      <c r="O29" s="71">
        <v>1862463</v>
      </c>
    </row>
  </sheetData>
  <mergeCells count="11">
    <mergeCell ref="A2:O2"/>
    <mergeCell ref="A3:L3"/>
    <mergeCell ref="D4:F4"/>
    <mergeCell ref="J4:O4"/>
    <mergeCell ref="A29:B29"/>
    <mergeCell ref="A4:A5"/>
    <mergeCell ref="B4:B5"/>
    <mergeCell ref="C4:C5"/>
    <mergeCell ref="G4:G5"/>
    <mergeCell ref="H4:H5"/>
    <mergeCell ref="I4:I5"/>
  </mergeCells>
  <phoneticPr fontId="21"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sheetPr>
  <dimension ref="A1:D16"/>
  <sheetViews>
    <sheetView showZeros="0" topLeftCell="A7" workbookViewId="0">
      <selection activeCell="D13" sqref="D13"/>
    </sheetView>
  </sheetViews>
  <sheetFormatPr defaultColWidth="9.125" defaultRowHeight="14.25" customHeight="1"/>
  <cols>
    <col min="1" max="1" width="49.25" customWidth="1"/>
    <col min="2" max="2" width="43.375" customWidth="1"/>
    <col min="3" max="3" width="48.625" customWidth="1"/>
    <col min="4" max="4" width="41.125" customWidth="1"/>
  </cols>
  <sheetData>
    <row r="1" spans="1:4" ht="14.25" customHeight="1">
      <c r="D1" s="57" t="s">
        <v>104</v>
      </c>
    </row>
    <row r="2" spans="1:4" ht="31.5" customHeight="1">
      <c r="A2" s="103" t="s">
        <v>105</v>
      </c>
      <c r="B2" s="143"/>
      <c r="C2" s="143"/>
      <c r="D2" s="143"/>
    </row>
    <row r="3" spans="1:4" ht="17.25" customHeight="1">
      <c r="A3" s="144" t="str">
        <f>"单位名称："&amp;"普洱市孟连县人民检察院"</f>
        <v>单位名称：普洱市孟连县人民检察院</v>
      </c>
      <c r="B3" s="106"/>
      <c r="C3" s="79"/>
      <c r="D3" s="58" t="s">
        <v>2</v>
      </c>
    </row>
    <row r="4" spans="1:4" ht="24.6" customHeight="1">
      <c r="A4" s="107" t="s">
        <v>3</v>
      </c>
      <c r="B4" s="108"/>
      <c r="C4" s="107" t="s">
        <v>4</v>
      </c>
      <c r="D4" s="108"/>
    </row>
    <row r="5" spans="1:4" ht="15.6" customHeight="1">
      <c r="A5" s="109" t="s">
        <v>5</v>
      </c>
      <c r="B5" s="145" t="s">
        <v>6</v>
      </c>
      <c r="C5" s="109" t="s">
        <v>106</v>
      </c>
      <c r="D5" s="145" t="s">
        <v>6</v>
      </c>
    </row>
    <row r="6" spans="1:4" ht="14.1" customHeight="1">
      <c r="A6" s="110"/>
      <c r="B6" s="146"/>
      <c r="C6" s="110"/>
      <c r="D6" s="146"/>
    </row>
    <row r="7" spans="1:4" ht="29.1" customHeight="1">
      <c r="A7" s="80" t="s">
        <v>107</v>
      </c>
      <c r="B7" s="81">
        <v>8520826.5099999998</v>
      </c>
      <c r="C7" s="82" t="s">
        <v>108</v>
      </c>
      <c r="D7" s="81">
        <v>8520826.5099999998</v>
      </c>
    </row>
    <row r="8" spans="1:4" ht="29.1" customHeight="1">
      <c r="A8" s="83" t="s">
        <v>109</v>
      </c>
      <c r="B8" s="51">
        <v>8520826.5099999998</v>
      </c>
      <c r="C8" s="62" t="str">
        <f>"（一）"&amp;"公共安全支出"</f>
        <v>（一）公共安全支出</v>
      </c>
      <c r="D8" s="51">
        <v>7116626.6500000004</v>
      </c>
    </row>
    <row r="9" spans="1:4" ht="29.1" customHeight="1">
      <c r="A9" s="83" t="s">
        <v>110</v>
      </c>
      <c r="B9" s="51"/>
      <c r="C9" s="62" t="str">
        <f>"（二）"&amp;"社会保障和就业支出"</f>
        <v>（二）社会保障和就业支出</v>
      </c>
      <c r="D9" s="51">
        <v>538213.09</v>
      </c>
    </row>
    <row r="10" spans="1:4" ht="29.1" customHeight="1">
      <c r="A10" s="83" t="s">
        <v>111</v>
      </c>
      <c r="B10" s="51"/>
      <c r="C10" s="62" t="str">
        <f>"（三）"&amp;"卫生健康支出"</f>
        <v>（三）卫生健康支出</v>
      </c>
      <c r="D10" s="51">
        <v>455916.13</v>
      </c>
    </row>
    <row r="11" spans="1:4" ht="29.1" customHeight="1">
      <c r="A11" s="84" t="s">
        <v>112</v>
      </c>
      <c r="B11" s="85"/>
      <c r="C11" s="62" t="str">
        <f>"（四）"&amp;"住房保障支出"</f>
        <v>（四）住房保障支出</v>
      </c>
      <c r="D11" s="51">
        <v>410070.64</v>
      </c>
    </row>
    <row r="12" spans="1:4" ht="29.1" customHeight="1">
      <c r="A12" s="83" t="s">
        <v>109</v>
      </c>
      <c r="B12" s="71"/>
      <c r="C12" s="86"/>
      <c r="D12" s="85"/>
    </row>
    <row r="13" spans="1:4" ht="29.1" customHeight="1">
      <c r="A13" s="87" t="s">
        <v>110</v>
      </c>
      <c r="B13" s="71"/>
      <c r="C13" s="86"/>
      <c r="D13" s="85"/>
    </row>
    <row r="14" spans="1:4" ht="29.1" customHeight="1">
      <c r="A14" s="87" t="s">
        <v>111</v>
      </c>
      <c r="B14" s="85"/>
      <c r="C14" s="86"/>
      <c r="D14" s="85"/>
    </row>
    <row r="15" spans="1:4" ht="29.1" customHeight="1">
      <c r="A15" s="88"/>
      <c r="B15" s="85"/>
      <c r="C15" s="89" t="s">
        <v>113</v>
      </c>
      <c r="D15" s="85"/>
    </row>
    <row r="16" spans="1:4" ht="29.1" customHeight="1">
      <c r="A16" s="88" t="s">
        <v>114</v>
      </c>
      <c r="B16" s="85">
        <v>8520826.5099999998</v>
      </c>
      <c r="C16" s="86" t="s">
        <v>26</v>
      </c>
      <c r="D16" s="85">
        <v>8520826.5099999998</v>
      </c>
    </row>
  </sheetData>
  <mergeCells count="8">
    <mergeCell ref="A2:D2"/>
    <mergeCell ref="A3:B3"/>
    <mergeCell ref="A4:B4"/>
    <mergeCell ref="C4:D4"/>
    <mergeCell ref="A5:A6"/>
    <mergeCell ref="B5:B6"/>
    <mergeCell ref="C5:C6"/>
    <mergeCell ref="D5:D6"/>
  </mergeCells>
  <phoneticPr fontId="21"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Right="0"/>
  </sheetPr>
  <dimension ref="A1:G24"/>
  <sheetViews>
    <sheetView showZeros="0" workbookViewId="0"/>
  </sheetViews>
  <sheetFormatPr defaultColWidth="9.125" defaultRowHeight="14.25" customHeight="1"/>
  <cols>
    <col min="1" max="1" width="20.125" customWidth="1"/>
    <col min="2" max="2" width="37.375" customWidth="1"/>
    <col min="3" max="3" width="24.25" customWidth="1"/>
    <col min="4" max="6" width="25" customWidth="1"/>
    <col min="7" max="7" width="24.25" customWidth="1"/>
  </cols>
  <sheetData>
    <row r="1" spans="1:7" ht="12" customHeight="1">
      <c r="D1" s="65"/>
      <c r="F1" s="32"/>
      <c r="G1" s="32" t="s">
        <v>115</v>
      </c>
    </row>
    <row r="2" spans="1:7" ht="39" customHeight="1">
      <c r="A2" s="147" t="s">
        <v>116</v>
      </c>
      <c r="B2" s="147"/>
      <c r="C2" s="147"/>
      <c r="D2" s="147"/>
      <c r="E2" s="147"/>
      <c r="F2" s="147"/>
      <c r="G2" s="147"/>
    </row>
    <row r="3" spans="1:7" ht="18" customHeight="1">
      <c r="A3" s="144" t="str">
        <f>"单位名称："&amp;"普洱市孟连县人民检察院"</f>
        <v>单位名称：普洱市孟连县人民检察院</v>
      </c>
      <c r="B3" s="123"/>
      <c r="C3" s="123"/>
      <c r="D3" s="123"/>
      <c r="E3" s="123"/>
      <c r="F3" s="61"/>
      <c r="G3" s="61" t="s">
        <v>2</v>
      </c>
    </row>
    <row r="4" spans="1:7" ht="20.25" customHeight="1">
      <c r="A4" s="148" t="s">
        <v>117</v>
      </c>
      <c r="B4" s="149"/>
      <c r="C4" s="153" t="s">
        <v>31</v>
      </c>
      <c r="D4" s="150" t="s">
        <v>58</v>
      </c>
      <c r="E4" s="150"/>
      <c r="F4" s="108"/>
      <c r="G4" s="153" t="s">
        <v>59</v>
      </c>
    </row>
    <row r="5" spans="1:7" ht="20.25" customHeight="1">
      <c r="A5" s="73" t="s">
        <v>49</v>
      </c>
      <c r="B5" s="74" t="s">
        <v>50</v>
      </c>
      <c r="C5" s="154"/>
      <c r="D5" s="52" t="s">
        <v>33</v>
      </c>
      <c r="E5" s="52" t="s">
        <v>118</v>
      </c>
      <c r="F5" s="52" t="s">
        <v>119</v>
      </c>
      <c r="G5" s="154"/>
    </row>
    <row r="6" spans="1:7" ht="13.5" customHeight="1">
      <c r="A6" s="75" t="s">
        <v>120</v>
      </c>
      <c r="B6" s="75" t="s">
        <v>121</v>
      </c>
      <c r="C6" s="75" t="s">
        <v>122</v>
      </c>
      <c r="D6" s="37"/>
      <c r="E6" s="75" t="s">
        <v>123</v>
      </c>
      <c r="F6" s="75" t="s">
        <v>124</v>
      </c>
      <c r="G6" s="75" t="s">
        <v>125</v>
      </c>
    </row>
    <row r="7" spans="1:7" ht="18" customHeight="1">
      <c r="A7" s="15" t="s">
        <v>60</v>
      </c>
      <c r="B7" s="15" t="s">
        <v>61</v>
      </c>
      <c r="C7" s="13">
        <v>7116626.6500000004</v>
      </c>
      <c r="D7" s="13">
        <v>5686626.6500000004</v>
      </c>
      <c r="E7" s="13">
        <v>4718686.5</v>
      </c>
      <c r="F7" s="13">
        <v>967940.15</v>
      </c>
      <c r="G7" s="13">
        <v>1430000</v>
      </c>
    </row>
    <row r="8" spans="1:7" ht="18" customHeight="1">
      <c r="A8" s="15" t="s">
        <v>62</v>
      </c>
      <c r="B8" s="76" t="s">
        <v>63</v>
      </c>
      <c r="C8" s="13">
        <v>7116626.6500000004</v>
      </c>
      <c r="D8" s="13">
        <v>5686626.6500000004</v>
      </c>
      <c r="E8" s="13">
        <v>4718686.5</v>
      </c>
      <c r="F8" s="13">
        <v>967940.15</v>
      </c>
      <c r="G8" s="13">
        <v>1430000</v>
      </c>
    </row>
    <row r="9" spans="1:7" ht="18" customHeight="1">
      <c r="A9" s="15" t="s">
        <v>64</v>
      </c>
      <c r="B9" s="77" t="s">
        <v>65</v>
      </c>
      <c r="C9" s="13">
        <v>5014626.6500000004</v>
      </c>
      <c r="D9" s="13">
        <v>5014626.6500000004</v>
      </c>
      <c r="E9" s="13">
        <v>4046686.5</v>
      </c>
      <c r="F9" s="13">
        <v>967940.15</v>
      </c>
      <c r="G9" s="13"/>
    </row>
    <row r="10" spans="1:7" ht="18" customHeight="1">
      <c r="A10" s="15" t="s">
        <v>66</v>
      </c>
      <c r="B10" s="77" t="s">
        <v>67</v>
      </c>
      <c r="C10" s="13">
        <v>2102000</v>
      </c>
      <c r="D10" s="13">
        <v>672000</v>
      </c>
      <c r="E10" s="13">
        <v>672000</v>
      </c>
      <c r="F10" s="13"/>
      <c r="G10" s="13">
        <v>1430000</v>
      </c>
    </row>
    <row r="11" spans="1:7" ht="18" customHeight="1">
      <c r="A11" s="15" t="s">
        <v>72</v>
      </c>
      <c r="B11" s="15" t="s">
        <v>73</v>
      </c>
      <c r="C11" s="13">
        <v>538213.09</v>
      </c>
      <c r="D11" s="13">
        <v>538213.09</v>
      </c>
      <c r="E11" s="13">
        <v>538213.09</v>
      </c>
      <c r="F11" s="13"/>
      <c r="G11" s="13"/>
    </row>
    <row r="12" spans="1:7" ht="18" customHeight="1">
      <c r="A12" s="15" t="s">
        <v>74</v>
      </c>
      <c r="B12" s="76" t="s">
        <v>75</v>
      </c>
      <c r="C12" s="13">
        <v>532804.16</v>
      </c>
      <c r="D12" s="13">
        <v>532804.16</v>
      </c>
      <c r="E12" s="13">
        <v>532804.16</v>
      </c>
      <c r="F12" s="13"/>
      <c r="G12" s="13"/>
    </row>
    <row r="13" spans="1:7" ht="18" customHeight="1">
      <c r="A13" s="15" t="s">
        <v>78</v>
      </c>
      <c r="B13" s="77" t="s">
        <v>79</v>
      </c>
      <c r="C13" s="13">
        <v>532804.16</v>
      </c>
      <c r="D13" s="13">
        <v>532804.16</v>
      </c>
      <c r="E13" s="13">
        <v>532804.16</v>
      </c>
      <c r="F13" s="13"/>
      <c r="G13" s="13"/>
    </row>
    <row r="14" spans="1:7" ht="18" customHeight="1">
      <c r="A14" s="15" t="s">
        <v>84</v>
      </c>
      <c r="B14" s="76" t="s">
        <v>85</v>
      </c>
      <c r="C14" s="13">
        <v>5408.93</v>
      </c>
      <c r="D14" s="13">
        <v>5408.93</v>
      </c>
      <c r="E14" s="13">
        <v>5408.93</v>
      </c>
      <c r="F14" s="13"/>
      <c r="G14" s="13"/>
    </row>
    <row r="15" spans="1:7" ht="18" customHeight="1">
      <c r="A15" s="15" t="s">
        <v>86</v>
      </c>
      <c r="B15" s="77" t="s">
        <v>85</v>
      </c>
      <c r="C15" s="13">
        <v>5408.93</v>
      </c>
      <c r="D15" s="13">
        <v>5408.93</v>
      </c>
      <c r="E15" s="13">
        <v>5408.93</v>
      </c>
      <c r="F15" s="13"/>
      <c r="G15" s="13"/>
    </row>
    <row r="16" spans="1:7" ht="18" customHeight="1">
      <c r="A16" s="15" t="s">
        <v>87</v>
      </c>
      <c r="B16" s="15" t="s">
        <v>88</v>
      </c>
      <c r="C16" s="13">
        <v>455916.13</v>
      </c>
      <c r="D16" s="13">
        <v>455916.13</v>
      </c>
      <c r="E16" s="13">
        <v>455916.13</v>
      </c>
      <c r="F16" s="13"/>
      <c r="G16" s="13"/>
    </row>
    <row r="17" spans="1:7" ht="18" customHeight="1">
      <c r="A17" s="15" t="s">
        <v>89</v>
      </c>
      <c r="B17" s="76" t="s">
        <v>90</v>
      </c>
      <c r="C17" s="13">
        <v>455916.13</v>
      </c>
      <c r="D17" s="13">
        <v>455916.13</v>
      </c>
      <c r="E17" s="13">
        <v>455916.13</v>
      </c>
      <c r="F17" s="13"/>
      <c r="G17" s="13"/>
    </row>
    <row r="18" spans="1:7" ht="18" customHeight="1">
      <c r="A18" s="15" t="s">
        <v>91</v>
      </c>
      <c r="B18" s="77" t="s">
        <v>92</v>
      </c>
      <c r="C18" s="13">
        <v>283052.21000000002</v>
      </c>
      <c r="D18" s="13">
        <v>283052.21000000002</v>
      </c>
      <c r="E18" s="13">
        <v>283052.21000000002</v>
      </c>
      <c r="F18" s="13"/>
      <c r="G18" s="13"/>
    </row>
    <row r="19" spans="1:7" ht="18" customHeight="1">
      <c r="A19" s="15" t="s">
        <v>93</v>
      </c>
      <c r="B19" s="77" t="s">
        <v>94</v>
      </c>
      <c r="C19" s="13">
        <v>150243.92000000001</v>
      </c>
      <c r="D19" s="13">
        <v>150243.92000000001</v>
      </c>
      <c r="E19" s="13">
        <v>150243.92000000001</v>
      </c>
      <c r="F19" s="13"/>
      <c r="G19" s="13"/>
    </row>
    <row r="20" spans="1:7" ht="18" customHeight="1">
      <c r="A20" s="15" t="s">
        <v>95</v>
      </c>
      <c r="B20" s="77" t="s">
        <v>96</v>
      </c>
      <c r="C20" s="13">
        <v>22620</v>
      </c>
      <c r="D20" s="13">
        <v>22620</v>
      </c>
      <c r="E20" s="13">
        <v>22620</v>
      </c>
      <c r="F20" s="13"/>
      <c r="G20" s="13"/>
    </row>
    <row r="21" spans="1:7" ht="18" customHeight="1">
      <c r="A21" s="15" t="s">
        <v>97</v>
      </c>
      <c r="B21" s="15" t="s">
        <v>98</v>
      </c>
      <c r="C21" s="13">
        <v>410070.64</v>
      </c>
      <c r="D21" s="13">
        <v>410070.64</v>
      </c>
      <c r="E21" s="13">
        <v>410070.64</v>
      </c>
      <c r="F21" s="13"/>
      <c r="G21" s="13"/>
    </row>
    <row r="22" spans="1:7" ht="18" customHeight="1">
      <c r="A22" s="15" t="s">
        <v>99</v>
      </c>
      <c r="B22" s="76" t="s">
        <v>100</v>
      </c>
      <c r="C22" s="13">
        <v>410070.64</v>
      </c>
      <c r="D22" s="13">
        <v>410070.64</v>
      </c>
      <c r="E22" s="13">
        <v>410070.64</v>
      </c>
      <c r="F22" s="13"/>
      <c r="G22" s="13"/>
    </row>
    <row r="23" spans="1:7" ht="18" customHeight="1">
      <c r="A23" s="15" t="s">
        <v>101</v>
      </c>
      <c r="B23" s="77" t="s">
        <v>102</v>
      </c>
      <c r="C23" s="13">
        <v>410070.64</v>
      </c>
      <c r="D23" s="13">
        <v>410070.64</v>
      </c>
      <c r="E23" s="13">
        <v>410070.64</v>
      </c>
      <c r="F23" s="13"/>
      <c r="G23" s="13"/>
    </row>
    <row r="24" spans="1:7" ht="18" customHeight="1">
      <c r="A24" s="151" t="s">
        <v>103</v>
      </c>
      <c r="B24" s="152" t="s">
        <v>103</v>
      </c>
      <c r="C24" s="13">
        <v>8520826.5099999998</v>
      </c>
      <c r="D24" s="13">
        <v>7090826.5099999998</v>
      </c>
      <c r="E24" s="13">
        <v>6122886.3600000003</v>
      </c>
      <c r="F24" s="13">
        <v>967940.15</v>
      </c>
      <c r="G24" s="13">
        <v>1430000</v>
      </c>
    </row>
  </sheetData>
  <mergeCells count="7">
    <mergeCell ref="A2:G2"/>
    <mergeCell ref="A3:E3"/>
    <mergeCell ref="A4:B4"/>
    <mergeCell ref="D4:F4"/>
    <mergeCell ref="A24:B24"/>
    <mergeCell ref="C4:C5"/>
    <mergeCell ref="G4:G5"/>
  </mergeCells>
  <phoneticPr fontId="21"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Right="0"/>
  </sheetPr>
  <dimension ref="A1:F7"/>
  <sheetViews>
    <sheetView showZeros="0" workbookViewId="0"/>
  </sheetViews>
  <sheetFormatPr defaultColWidth="9.125" defaultRowHeight="14.25" customHeight="1"/>
  <cols>
    <col min="1" max="1" width="27.375" customWidth="1"/>
    <col min="2" max="6" width="31.125" customWidth="1"/>
  </cols>
  <sheetData>
    <row r="1" spans="1:6" ht="12" customHeight="1">
      <c r="A1" s="68"/>
      <c r="B1" s="68"/>
      <c r="C1" s="35"/>
      <c r="F1" s="34" t="s">
        <v>126</v>
      </c>
    </row>
    <row r="2" spans="1:6" ht="25.5" customHeight="1">
      <c r="A2" s="155" t="s">
        <v>127</v>
      </c>
      <c r="B2" s="155"/>
      <c r="C2" s="155"/>
      <c r="D2" s="155"/>
      <c r="E2" s="155"/>
      <c r="F2" s="155"/>
    </row>
    <row r="3" spans="1:6" ht="15.75" customHeight="1">
      <c r="A3" s="144" t="str">
        <f>"单位名称："&amp;"普洱市孟连县人民检察院"</f>
        <v>单位名称：普洱市孟连县人民检察院</v>
      </c>
      <c r="B3" s="156"/>
      <c r="C3" s="157"/>
      <c r="D3" s="123"/>
      <c r="F3" s="34" t="s">
        <v>128</v>
      </c>
    </row>
    <row r="4" spans="1:6" ht="19.5" customHeight="1">
      <c r="A4" s="141" t="s">
        <v>129</v>
      </c>
      <c r="B4" s="109" t="s">
        <v>130</v>
      </c>
      <c r="C4" s="107" t="s">
        <v>131</v>
      </c>
      <c r="D4" s="150"/>
      <c r="E4" s="108"/>
      <c r="F4" s="109" t="s">
        <v>132</v>
      </c>
    </row>
    <row r="5" spans="1:6" ht="19.5" customHeight="1">
      <c r="A5" s="146"/>
      <c r="B5" s="110"/>
      <c r="C5" s="37" t="s">
        <v>33</v>
      </c>
      <c r="D5" s="37" t="s">
        <v>133</v>
      </c>
      <c r="E5" s="37" t="s">
        <v>134</v>
      </c>
      <c r="F5" s="110"/>
    </row>
    <row r="6" spans="1:6" ht="18.75" customHeight="1">
      <c r="A6" s="69">
        <v>1</v>
      </c>
      <c r="B6" s="69">
        <v>2</v>
      </c>
      <c r="C6" s="70">
        <v>3</v>
      </c>
      <c r="D6" s="69">
        <v>4</v>
      </c>
      <c r="E6" s="69">
        <v>5</v>
      </c>
      <c r="F6" s="69">
        <v>6</v>
      </c>
    </row>
    <row r="7" spans="1:6" ht="18.75" customHeight="1">
      <c r="A7" s="71">
        <v>180000</v>
      </c>
      <c r="B7" s="71"/>
      <c r="C7" s="72">
        <v>160000</v>
      </c>
      <c r="D7" s="71"/>
      <c r="E7" s="71">
        <v>160000</v>
      </c>
      <c r="F7" s="71">
        <v>20000</v>
      </c>
    </row>
  </sheetData>
  <mergeCells count="6">
    <mergeCell ref="A2:F2"/>
    <mergeCell ref="A3:D3"/>
    <mergeCell ref="C4:E4"/>
    <mergeCell ref="A4:A5"/>
    <mergeCell ref="B4:B5"/>
    <mergeCell ref="F4:F5"/>
  </mergeCells>
  <phoneticPr fontId="21"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Right="0"/>
  </sheetPr>
  <dimension ref="A1:W32"/>
  <sheetViews>
    <sheetView showZeros="0" tabSelected="1" topLeftCell="A22" workbookViewId="0">
      <selection activeCell="H19" sqref="H19"/>
    </sheetView>
  </sheetViews>
  <sheetFormatPr defaultColWidth="9.125" defaultRowHeight="14.25" customHeight="1"/>
  <cols>
    <col min="1" max="1" width="28.75" customWidth="1"/>
    <col min="2" max="3" width="23.875" customWidth="1"/>
    <col min="4" max="4" width="14.625" customWidth="1"/>
    <col min="5" max="5" width="18.5" customWidth="1"/>
    <col min="6" max="6" width="14.75" customWidth="1"/>
    <col min="7" max="7" width="18.875" customWidth="1"/>
    <col min="8" max="13" width="15.375" customWidth="1"/>
    <col min="14" max="16" width="14.75" customWidth="1"/>
    <col min="17" max="17" width="14.875" customWidth="1"/>
    <col min="18" max="23" width="15" customWidth="1"/>
  </cols>
  <sheetData>
    <row r="1" spans="1:23" ht="13.5" customHeight="1">
      <c r="D1" s="1"/>
      <c r="E1" s="1"/>
      <c r="F1" s="1"/>
      <c r="G1" s="1"/>
      <c r="U1" s="65"/>
      <c r="W1" s="32" t="s">
        <v>135</v>
      </c>
    </row>
    <row r="2" spans="1:23" ht="27.75" customHeight="1">
      <c r="A2" s="125" t="s">
        <v>136</v>
      </c>
      <c r="B2" s="125"/>
      <c r="C2" s="125"/>
      <c r="D2" s="125"/>
      <c r="E2" s="125"/>
      <c r="F2" s="125"/>
      <c r="G2" s="125"/>
      <c r="H2" s="125"/>
      <c r="I2" s="125"/>
      <c r="J2" s="125"/>
      <c r="K2" s="125"/>
      <c r="L2" s="125"/>
      <c r="M2" s="125"/>
      <c r="N2" s="125"/>
      <c r="O2" s="125"/>
      <c r="P2" s="125"/>
      <c r="Q2" s="125"/>
      <c r="R2" s="125"/>
      <c r="S2" s="125"/>
      <c r="T2" s="125"/>
      <c r="U2" s="125"/>
      <c r="V2" s="125"/>
      <c r="W2" s="125"/>
    </row>
    <row r="3" spans="1:23" ht="13.5" customHeight="1">
      <c r="A3" s="144" t="str">
        <f>"单位名称："&amp;"普洱市孟连县人民检察院"</f>
        <v>单位名称：普洱市孟连县人民检察院</v>
      </c>
      <c r="B3" s="166"/>
      <c r="C3" s="166"/>
      <c r="D3" s="166"/>
      <c r="E3" s="166"/>
      <c r="F3" s="166"/>
      <c r="G3" s="166"/>
      <c r="H3" s="3"/>
      <c r="I3" s="3"/>
      <c r="J3" s="3"/>
      <c r="K3" s="3"/>
      <c r="L3" s="3"/>
      <c r="M3" s="3"/>
      <c r="N3" s="3"/>
      <c r="O3" s="3"/>
      <c r="P3" s="3"/>
      <c r="Q3" s="3"/>
      <c r="U3" s="65"/>
      <c r="W3" s="61" t="s">
        <v>128</v>
      </c>
    </row>
    <row r="4" spans="1:23" ht="21.75" customHeight="1">
      <c r="A4" s="162" t="s">
        <v>137</v>
      </c>
      <c r="B4" s="162" t="s">
        <v>138</v>
      </c>
      <c r="C4" s="162" t="s">
        <v>139</v>
      </c>
      <c r="D4" s="141" t="s">
        <v>140</v>
      </c>
      <c r="E4" s="141" t="s">
        <v>141</v>
      </c>
      <c r="F4" s="141" t="s">
        <v>142</v>
      </c>
      <c r="G4" s="141" t="s">
        <v>143</v>
      </c>
      <c r="H4" s="136" t="s">
        <v>144</v>
      </c>
      <c r="I4" s="136"/>
      <c r="J4" s="136"/>
      <c r="K4" s="136"/>
      <c r="L4" s="167"/>
      <c r="M4" s="167"/>
      <c r="N4" s="167"/>
      <c r="O4" s="167"/>
      <c r="P4" s="167"/>
      <c r="Q4" s="158"/>
      <c r="R4" s="136"/>
      <c r="S4" s="136"/>
      <c r="T4" s="136"/>
      <c r="U4" s="136"/>
      <c r="V4" s="136"/>
      <c r="W4" s="136"/>
    </row>
    <row r="5" spans="1:23" ht="21.75" customHeight="1">
      <c r="A5" s="163"/>
      <c r="B5" s="163"/>
      <c r="C5" s="163"/>
      <c r="D5" s="165"/>
      <c r="E5" s="165"/>
      <c r="F5" s="165"/>
      <c r="G5" s="165"/>
      <c r="H5" s="136" t="s">
        <v>31</v>
      </c>
      <c r="I5" s="158" t="s">
        <v>34</v>
      </c>
      <c r="J5" s="158"/>
      <c r="K5" s="158"/>
      <c r="L5" s="167"/>
      <c r="M5" s="167"/>
      <c r="N5" s="167" t="s">
        <v>145</v>
      </c>
      <c r="O5" s="167"/>
      <c r="P5" s="167"/>
      <c r="Q5" s="158" t="s">
        <v>37</v>
      </c>
      <c r="R5" s="136" t="s">
        <v>52</v>
      </c>
      <c r="S5" s="158"/>
      <c r="T5" s="158"/>
      <c r="U5" s="158"/>
      <c r="V5" s="158"/>
      <c r="W5" s="158"/>
    </row>
    <row r="6" spans="1:23" ht="15" customHeight="1">
      <c r="A6" s="164"/>
      <c r="B6" s="164"/>
      <c r="C6" s="164"/>
      <c r="D6" s="146"/>
      <c r="E6" s="146"/>
      <c r="F6" s="146"/>
      <c r="G6" s="146"/>
      <c r="H6" s="136"/>
      <c r="I6" s="158" t="s">
        <v>146</v>
      </c>
      <c r="J6" s="158" t="s">
        <v>147</v>
      </c>
      <c r="K6" s="158" t="s">
        <v>148</v>
      </c>
      <c r="L6" s="168" t="s">
        <v>149</v>
      </c>
      <c r="M6" s="168" t="s">
        <v>150</v>
      </c>
      <c r="N6" s="168" t="s">
        <v>34</v>
      </c>
      <c r="O6" s="168" t="s">
        <v>35</v>
      </c>
      <c r="P6" s="168" t="s">
        <v>36</v>
      </c>
      <c r="Q6" s="158"/>
      <c r="R6" s="158" t="s">
        <v>33</v>
      </c>
      <c r="S6" s="158" t="s">
        <v>44</v>
      </c>
      <c r="T6" s="158" t="s">
        <v>151</v>
      </c>
      <c r="U6" s="158" t="s">
        <v>40</v>
      </c>
      <c r="V6" s="158" t="s">
        <v>41</v>
      </c>
      <c r="W6" s="158" t="s">
        <v>42</v>
      </c>
    </row>
    <row r="7" spans="1:23" ht="27.75" customHeight="1">
      <c r="A7" s="164"/>
      <c r="B7" s="164"/>
      <c r="C7" s="164"/>
      <c r="D7" s="146"/>
      <c r="E7" s="146"/>
      <c r="F7" s="146"/>
      <c r="G7" s="146"/>
      <c r="H7" s="136"/>
      <c r="I7" s="158"/>
      <c r="J7" s="158"/>
      <c r="K7" s="158"/>
      <c r="L7" s="168"/>
      <c r="M7" s="168"/>
      <c r="N7" s="168"/>
      <c r="O7" s="168"/>
      <c r="P7" s="168"/>
      <c r="Q7" s="158"/>
      <c r="R7" s="158"/>
      <c r="S7" s="158"/>
      <c r="T7" s="158"/>
      <c r="U7" s="158"/>
      <c r="V7" s="158"/>
      <c r="W7" s="158"/>
    </row>
    <row r="8" spans="1:23" ht="15" customHeight="1">
      <c r="A8" s="66">
        <v>1</v>
      </c>
      <c r="B8" s="66">
        <v>2</v>
      </c>
      <c r="C8" s="66">
        <v>3</v>
      </c>
      <c r="D8" s="66">
        <v>4</v>
      </c>
      <c r="E8" s="66">
        <v>5</v>
      </c>
      <c r="F8" s="66">
        <v>6</v>
      </c>
      <c r="G8" s="66">
        <v>7</v>
      </c>
      <c r="H8" s="66">
        <v>8</v>
      </c>
      <c r="I8" s="66">
        <v>9</v>
      </c>
      <c r="J8" s="66">
        <v>10</v>
      </c>
      <c r="K8" s="66">
        <v>11</v>
      </c>
      <c r="L8" s="66">
        <v>12</v>
      </c>
      <c r="M8" s="66">
        <v>13</v>
      </c>
      <c r="N8" s="66">
        <v>14</v>
      </c>
      <c r="O8" s="66">
        <v>15</v>
      </c>
      <c r="P8" s="66">
        <v>16</v>
      </c>
      <c r="Q8" s="66">
        <v>17</v>
      </c>
      <c r="R8" s="66">
        <v>18</v>
      </c>
      <c r="S8" s="66">
        <v>19</v>
      </c>
      <c r="T8" s="66">
        <v>20</v>
      </c>
      <c r="U8" s="66">
        <v>21</v>
      </c>
      <c r="V8" s="66">
        <v>22</v>
      </c>
      <c r="W8" s="66">
        <v>23</v>
      </c>
    </row>
    <row r="9" spans="1:23" ht="18.75" customHeight="1">
      <c r="A9" s="62" t="s">
        <v>46</v>
      </c>
      <c r="B9" s="63"/>
      <c r="C9" s="62"/>
      <c r="D9" s="62"/>
      <c r="E9" s="62"/>
      <c r="F9" s="62"/>
      <c r="G9" s="62"/>
      <c r="H9" s="13">
        <v>7090826.5099999998</v>
      </c>
      <c r="I9" s="13">
        <v>7090826.5099999998</v>
      </c>
      <c r="J9" s="13">
        <v>1621671.63</v>
      </c>
      <c r="K9" s="13"/>
      <c r="L9" s="13">
        <v>5469154.8799999999</v>
      </c>
      <c r="M9" s="13"/>
      <c r="N9" s="13"/>
      <c r="O9" s="13"/>
      <c r="P9" s="13"/>
      <c r="Q9" s="13"/>
      <c r="R9" s="13"/>
      <c r="S9" s="13"/>
      <c r="T9" s="13"/>
      <c r="U9" s="13"/>
      <c r="V9" s="13"/>
      <c r="W9" s="13"/>
    </row>
    <row r="10" spans="1:23" ht="31.35" customHeight="1">
      <c r="A10" s="67" t="s">
        <v>46</v>
      </c>
      <c r="B10" s="63" t="s">
        <v>152</v>
      </c>
      <c r="C10" s="62" t="s">
        <v>153</v>
      </c>
      <c r="D10" s="62" t="s">
        <v>66</v>
      </c>
      <c r="E10" s="62" t="s">
        <v>67</v>
      </c>
      <c r="F10" s="62" t="s">
        <v>154</v>
      </c>
      <c r="G10" s="62" t="s">
        <v>155</v>
      </c>
      <c r="H10" s="13">
        <v>672000</v>
      </c>
      <c r="I10" s="13">
        <v>672000</v>
      </c>
      <c r="J10" s="13"/>
      <c r="K10" s="13"/>
      <c r="L10" s="13">
        <v>672000</v>
      </c>
      <c r="M10" s="13"/>
      <c r="N10" s="13"/>
      <c r="O10" s="13"/>
      <c r="P10" s="13"/>
      <c r="Q10" s="13"/>
      <c r="R10" s="13"/>
      <c r="S10" s="13"/>
      <c r="T10" s="13"/>
      <c r="U10" s="13"/>
      <c r="V10" s="13"/>
      <c r="W10" s="13"/>
    </row>
    <row r="11" spans="1:23" ht="31.35" customHeight="1">
      <c r="A11" s="67" t="s">
        <v>46</v>
      </c>
      <c r="B11" s="63" t="s">
        <v>156</v>
      </c>
      <c r="C11" s="62" t="s">
        <v>157</v>
      </c>
      <c r="D11" s="62" t="s">
        <v>64</v>
      </c>
      <c r="E11" s="62" t="s">
        <v>65</v>
      </c>
      <c r="F11" s="62" t="s">
        <v>158</v>
      </c>
      <c r="G11" s="62" t="s">
        <v>159</v>
      </c>
      <c r="H11" s="13">
        <v>1334970</v>
      </c>
      <c r="I11" s="13">
        <v>1334970</v>
      </c>
      <c r="J11" s="13">
        <v>333742.5</v>
      </c>
      <c r="K11" s="13"/>
      <c r="L11" s="13">
        <v>1001227.5</v>
      </c>
      <c r="M11" s="13"/>
      <c r="N11" s="13"/>
      <c r="O11" s="13"/>
      <c r="P11" s="13"/>
      <c r="Q11" s="13"/>
      <c r="R11" s="13"/>
      <c r="S11" s="13"/>
      <c r="T11" s="13"/>
      <c r="U11" s="13"/>
      <c r="V11" s="13"/>
      <c r="W11" s="13"/>
    </row>
    <row r="12" spans="1:23" ht="31.35" customHeight="1">
      <c r="A12" s="67" t="s">
        <v>46</v>
      </c>
      <c r="B12" s="63" t="s">
        <v>156</v>
      </c>
      <c r="C12" s="62" t="s">
        <v>157</v>
      </c>
      <c r="D12" s="62" t="s">
        <v>64</v>
      </c>
      <c r="E12" s="62" t="s">
        <v>65</v>
      </c>
      <c r="F12" s="62" t="s">
        <v>160</v>
      </c>
      <c r="G12" s="62" t="s">
        <v>161</v>
      </c>
      <c r="H12" s="13">
        <v>1912226.4</v>
      </c>
      <c r="I12" s="13">
        <v>1912226.4</v>
      </c>
      <c r="J12" s="13">
        <v>478056.6</v>
      </c>
      <c r="K12" s="13"/>
      <c r="L12" s="13">
        <v>1434169.8</v>
      </c>
      <c r="M12" s="13"/>
      <c r="N12" s="13"/>
      <c r="O12" s="13"/>
      <c r="P12" s="13"/>
      <c r="Q12" s="13"/>
      <c r="R12" s="13"/>
      <c r="S12" s="13"/>
      <c r="T12" s="13"/>
      <c r="U12" s="13"/>
      <c r="V12" s="13"/>
      <c r="W12" s="13"/>
    </row>
    <row r="13" spans="1:23" ht="31.35" customHeight="1">
      <c r="A13" s="67" t="s">
        <v>46</v>
      </c>
      <c r="B13" s="63" t="s">
        <v>156</v>
      </c>
      <c r="C13" s="62" t="s">
        <v>157</v>
      </c>
      <c r="D13" s="62" t="s">
        <v>64</v>
      </c>
      <c r="E13" s="62" t="s">
        <v>65</v>
      </c>
      <c r="F13" s="62" t="s">
        <v>162</v>
      </c>
      <c r="G13" s="62" t="s">
        <v>163</v>
      </c>
      <c r="H13" s="13">
        <v>122122.5</v>
      </c>
      <c r="I13" s="13">
        <v>122122.5</v>
      </c>
      <c r="J13" s="13">
        <v>30530.63</v>
      </c>
      <c r="K13" s="13"/>
      <c r="L13" s="13">
        <v>91591.87</v>
      </c>
      <c r="M13" s="13"/>
      <c r="N13" s="13"/>
      <c r="O13" s="13"/>
      <c r="P13" s="13"/>
      <c r="Q13" s="13"/>
      <c r="R13" s="13"/>
      <c r="S13" s="13"/>
      <c r="T13" s="13"/>
      <c r="U13" s="13"/>
      <c r="V13" s="13"/>
      <c r="W13" s="13"/>
    </row>
    <row r="14" spans="1:23" ht="31.35" customHeight="1">
      <c r="A14" s="67" t="s">
        <v>46</v>
      </c>
      <c r="B14" s="63" t="s">
        <v>164</v>
      </c>
      <c r="C14" s="62" t="s">
        <v>165</v>
      </c>
      <c r="D14" s="62" t="s">
        <v>78</v>
      </c>
      <c r="E14" s="62" t="s">
        <v>79</v>
      </c>
      <c r="F14" s="62" t="s">
        <v>166</v>
      </c>
      <c r="G14" s="62" t="s">
        <v>167</v>
      </c>
      <c r="H14" s="13">
        <v>532804.16</v>
      </c>
      <c r="I14" s="13">
        <v>532804.16</v>
      </c>
      <c r="J14" s="13">
        <v>133201.04</v>
      </c>
      <c r="K14" s="13"/>
      <c r="L14" s="13">
        <v>399603.12</v>
      </c>
      <c r="M14" s="13"/>
      <c r="N14" s="13"/>
      <c r="O14" s="13"/>
      <c r="P14" s="13"/>
      <c r="Q14" s="13"/>
      <c r="R14" s="13"/>
      <c r="S14" s="13"/>
      <c r="T14" s="13"/>
      <c r="U14" s="13"/>
      <c r="V14" s="13"/>
      <c r="W14" s="13"/>
    </row>
    <row r="15" spans="1:23" ht="31.35" customHeight="1">
      <c r="A15" s="67" t="s">
        <v>46</v>
      </c>
      <c r="B15" s="63" t="s">
        <v>164</v>
      </c>
      <c r="C15" s="62" t="s">
        <v>165</v>
      </c>
      <c r="D15" s="62" t="s">
        <v>86</v>
      </c>
      <c r="E15" s="62" t="s">
        <v>85</v>
      </c>
      <c r="F15" s="62" t="s">
        <v>168</v>
      </c>
      <c r="G15" s="62" t="s">
        <v>169</v>
      </c>
      <c r="H15" s="13">
        <v>5408.93</v>
      </c>
      <c r="I15" s="13">
        <v>5408.93</v>
      </c>
      <c r="J15" s="13">
        <v>1352.23</v>
      </c>
      <c r="K15" s="13"/>
      <c r="L15" s="13">
        <v>4056.7</v>
      </c>
      <c r="M15" s="13"/>
      <c r="N15" s="13"/>
      <c r="O15" s="13"/>
      <c r="P15" s="13"/>
      <c r="Q15" s="13"/>
      <c r="R15" s="13"/>
      <c r="S15" s="13"/>
      <c r="T15" s="13"/>
      <c r="U15" s="13"/>
      <c r="V15" s="13"/>
      <c r="W15" s="13"/>
    </row>
    <row r="16" spans="1:23" ht="31.35" customHeight="1">
      <c r="A16" s="67" t="s">
        <v>46</v>
      </c>
      <c r="B16" s="63" t="s">
        <v>164</v>
      </c>
      <c r="C16" s="62" t="s">
        <v>165</v>
      </c>
      <c r="D16" s="62" t="s">
        <v>91</v>
      </c>
      <c r="E16" s="62" t="s">
        <v>92</v>
      </c>
      <c r="F16" s="62" t="s">
        <v>170</v>
      </c>
      <c r="G16" s="62" t="s">
        <v>171</v>
      </c>
      <c r="H16" s="13">
        <v>283052.21000000002</v>
      </c>
      <c r="I16" s="13">
        <v>283052.21000000002</v>
      </c>
      <c r="J16" s="13">
        <v>70763.05</v>
      </c>
      <c r="K16" s="13"/>
      <c r="L16" s="13">
        <v>212289.16</v>
      </c>
      <c r="M16" s="13"/>
      <c r="N16" s="13"/>
      <c r="O16" s="13"/>
      <c r="P16" s="13"/>
      <c r="Q16" s="13"/>
      <c r="R16" s="13"/>
      <c r="S16" s="13"/>
      <c r="T16" s="13"/>
      <c r="U16" s="13"/>
      <c r="V16" s="13"/>
      <c r="W16" s="13"/>
    </row>
    <row r="17" spans="1:23" ht="31.35" customHeight="1">
      <c r="A17" s="67" t="s">
        <v>46</v>
      </c>
      <c r="B17" s="63" t="s">
        <v>164</v>
      </c>
      <c r="C17" s="62" t="s">
        <v>165</v>
      </c>
      <c r="D17" s="62" t="s">
        <v>93</v>
      </c>
      <c r="E17" s="62" t="s">
        <v>94</v>
      </c>
      <c r="F17" s="62" t="s">
        <v>172</v>
      </c>
      <c r="G17" s="62" t="s">
        <v>173</v>
      </c>
      <c r="H17" s="13">
        <v>150243.92000000001</v>
      </c>
      <c r="I17" s="13">
        <v>150243.92000000001</v>
      </c>
      <c r="J17" s="13">
        <v>37560.980000000003</v>
      </c>
      <c r="K17" s="13"/>
      <c r="L17" s="13">
        <v>112682.94</v>
      </c>
      <c r="M17" s="13"/>
      <c r="N17" s="13"/>
      <c r="O17" s="13"/>
      <c r="P17" s="13"/>
      <c r="Q17" s="13"/>
      <c r="R17" s="13"/>
      <c r="S17" s="13"/>
      <c r="T17" s="13"/>
      <c r="U17" s="13"/>
      <c r="V17" s="13"/>
      <c r="W17" s="13"/>
    </row>
    <row r="18" spans="1:23" ht="31.35" customHeight="1">
      <c r="A18" s="67" t="s">
        <v>46</v>
      </c>
      <c r="B18" s="63" t="s">
        <v>164</v>
      </c>
      <c r="C18" s="62" t="s">
        <v>165</v>
      </c>
      <c r="D18" s="62" t="s">
        <v>95</v>
      </c>
      <c r="E18" s="62" t="s">
        <v>96</v>
      </c>
      <c r="F18" s="62" t="s">
        <v>168</v>
      </c>
      <c r="G18" s="62" t="s">
        <v>169</v>
      </c>
      <c r="H18" s="13">
        <v>22620</v>
      </c>
      <c r="I18" s="13">
        <v>22620</v>
      </c>
      <c r="J18" s="13">
        <v>22620</v>
      </c>
      <c r="K18" s="13"/>
      <c r="L18" s="13"/>
      <c r="M18" s="13"/>
      <c r="N18" s="13"/>
      <c r="O18" s="13"/>
      <c r="P18" s="13"/>
      <c r="Q18" s="13"/>
      <c r="R18" s="13"/>
      <c r="S18" s="13"/>
      <c r="T18" s="13"/>
      <c r="U18" s="13"/>
      <c r="V18" s="13"/>
      <c r="W18" s="13"/>
    </row>
    <row r="19" spans="1:23" ht="31.35" customHeight="1">
      <c r="A19" s="67" t="s">
        <v>46</v>
      </c>
      <c r="B19" s="63" t="s">
        <v>174</v>
      </c>
      <c r="C19" s="62" t="s">
        <v>102</v>
      </c>
      <c r="D19" s="62" t="s">
        <v>101</v>
      </c>
      <c r="E19" s="62" t="s">
        <v>102</v>
      </c>
      <c r="F19" s="62" t="s">
        <v>175</v>
      </c>
      <c r="G19" s="62" t="s">
        <v>102</v>
      </c>
      <c r="H19" s="13">
        <v>410070.64</v>
      </c>
      <c r="I19" s="13">
        <v>410070.64</v>
      </c>
      <c r="J19" s="13">
        <v>102517.66</v>
      </c>
      <c r="K19" s="13"/>
      <c r="L19" s="13">
        <v>307552.98</v>
      </c>
      <c r="M19" s="13"/>
      <c r="N19" s="13"/>
      <c r="O19" s="13"/>
      <c r="P19" s="13"/>
      <c r="Q19" s="13"/>
      <c r="R19" s="13"/>
      <c r="S19" s="13"/>
      <c r="T19" s="13"/>
      <c r="U19" s="13"/>
      <c r="V19" s="13"/>
      <c r="W19" s="13"/>
    </row>
    <row r="20" spans="1:23" ht="31.35" customHeight="1">
      <c r="A20" s="67" t="s">
        <v>46</v>
      </c>
      <c r="B20" s="63" t="s">
        <v>176</v>
      </c>
      <c r="C20" s="62" t="s">
        <v>177</v>
      </c>
      <c r="D20" s="62" t="s">
        <v>64</v>
      </c>
      <c r="E20" s="62" t="s">
        <v>65</v>
      </c>
      <c r="F20" s="62" t="s">
        <v>178</v>
      </c>
      <c r="G20" s="62" t="s">
        <v>179</v>
      </c>
      <c r="H20" s="13">
        <v>20529.599999999999</v>
      </c>
      <c r="I20" s="13">
        <v>20529.599999999999</v>
      </c>
      <c r="J20" s="13">
        <v>5132.3999999999996</v>
      </c>
      <c r="K20" s="13"/>
      <c r="L20" s="13">
        <v>15397.2</v>
      </c>
      <c r="M20" s="13"/>
      <c r="N20" s="13"/>
      <c r="O20" s="13"/>
      <c r="P20" s="13"/>
      <c r="Q20" s="13"/>
      <c r="R20" s="13"/>
      <c r="S20" s="13"/>
      <c r="T20" s="13"/>
      <c r="U20" s="13"/>
      <c r="V20" s="13"/>
      <c r="W20" s="13"/>
    </row>
    <row r="21" spans="1:23" ht="31.35" customHeight="1">
      <c r="A21" s="67" t="s">
        <v>46</v>
      </c>
      <c r="B21" s="63" t="s">
        <v>180</v>
      </c>
      <c r="C21" s="62" t="s">
        <v>181</v>
      </c>
      <c r="D21" s="62" t="s">
        <v>64</v>
      </c>
      <c r="E21" s="62" t="s">
        <v>65</v>
      </c>
      <c r="F21" s="62" t="s">
        <v>182</v>
      </c>
      <c r="G21" s="62" t="s">
        <v>183</v>
      </c>
      <c r="H21" s="13">
        <v>160000</v>
      </c>
      <c r="I21" s="13">
        <v>160000</v>
      </c>
      <c r="J21" s="13">
        <v>40000</v>
      </c>
      <c r="K21" s="13"/>
      <c r="L21" s="13">
        <v>120000</v>
      </c>
      <c r="M21" s="13"/>
      <c r="N21" s="13"/>
      <c r="O21" s="13"/>
      <c r="P21" s="13"/>
      <c r="Q21" s="13"/>
      <c r="R21" s="13"/>
      <c r="S21" s="13"/>
      <c r="T21" s="13"/>
      <c r="U21" s="13"/>
      <c r="V21" s="13"/>
      <c r="W21" s="13"/>
    </row>
    <row r="22" spans="1:23" ht="31.35" customHeight="1">
      <c r="A22" s="67" t="s">
        <v>46</v>
      </c>
      <c r="B22" s="63" t="s">
        <v>184</v>
      </c>
      <c r="C22" s="62" t="s">
        <v>132</v>
      </c>
      <c r="D22" s="62" t="s">
        <v>64</v>
      </c>
      <c r="E22" s="62" t="s">
        <v>65</v>
      </c>
      <c r="F22" s="62" t="s">
        <v>185</v>
      </c>
      <c r="G22" s="62" t="s">
        <v>132</v>
      </c>
      <c r="H22" s="13">
        <v>20000</v>
      </c>
      <c r="I22" s="13">
        <v>20000</v>
      </c>
      <c r="J22" s="13">
        <v>5000</v>
      </c>
      <c r="K22" s="13"/>
      <c r="L22" s="13">
        <v>15000</v>
      </c>
      <c r="M22" s="13"/>
      <c r="N22" s="13"/>
      <c r="O22" s="13"/>
      <c r="P22" s="13"/>
      <c r="Q22" s="13"/>
      <c r="R22" s="13"/>
      <c r="S22" s="13"/>
      <c r="T22" s="13"/>
      <c r="U22" s="13"/>
      <c r="V22" s="13"/>
      <c r="W22" s="13"/>
    </row>
    <row r="23" spans="1:23" ht="31.35" customHeight="1">
      <c r="A23" s="67" t="s">
        <v>46</v>
      </c>
      <c r="B23" s="63" t="s">
        <v>186</v>
      </c>
      <c r="C23" s="62" t="s">
        <v>187</v>
      </c>
      <c r="D23" s="62" t="s">
        <v>64</v>
      </c>
      <c r="E23" s="62" t="s">
        <v>65</v>
      </c>
      <c r="F23" s="62" t="s">
        <v>188</v>
      </c>
      <c r="G23" s="62" t="s">
        <v>189</v>
      </c>
      <c r="H23" s="13">
        <v>285390</v>
      </c>
      <c r="I23" s="13">
        <v>285390</v>
      </c>
      <c r="J23" s="13">
        <v>71347.5</v>
      </c>
      <c r="K23" s="13"/>
      <c r="L23" s="13">
        <v>214042.5</v>
      </c>
      <c r="M23" s="13"/>
      <c r="N23" s="13"/>
      <c r="O23" s="13"/>
      <c r="P23" s="13"/>
      <c r="Q23" s="13"/>
      <c r="R23" s="13"/>
      <c r="S23" s="13"/>
      <c r="T23" s="13"/>
      <c r="U23" s="13"/>
      <c r="V23" s="13"/>
      <c r="W23" s="13"/>
    </row>
    <row r="24" spans="1:23" ht="31.35" customHeight="1">
      <c r="A24" s="67" t="s">
        <v>46</v>
      </c>
      <c r="B24" s="63" t="s">
        <v>190</v>
      </c>
      <c r="C24" s="62" t="s">
        <v>191</v>
      </c>
      <c r="D24" s="62" t="s">
        <v>64</v>
      </c>
      <c r="E24" s="62" t="s">
        <v>65</v>
      </c>
      <c r="F24" s="62" t="s">
        <v>192</v>
      </c>
      <c r="G24" s="62" t="s">
        <v>191</v>
      </c>
      <c r="H24" s="13">
        <v>76481.56</v>
      </c>
      <c r="I24" s="13">
        <v>76481.56</v>
      </c>
      <c r="J24" s="13">
        <v>19120.39</v>
      </c>
      <c r="K24" s="13"/>
      <c r="L24" s="13">
        <v>57361.17</v>
      </c>
      <c r="M24" s="13"/>
      <c r="N24" s="13"/>
      <c r="O24" s="13"/>
      <c r="P24" s="13"/>
      <c r="Q24" s="13"/>
      <c r="R24" s="13"/>
      <c r="S24" s="13"/>
      <c r="T24" s="13"/>
      <c r="U24" s="13"/>
      <c r="V24" s="13"/>
      <c r="W24" s="13"/>
    </row>
    <row r="25" spans="1:23" ht="31.35" customHeight="1">
      <c r="A25" s="67" t="s">
        <v>46</v>
      </c>
      <c r="B25" s="63" t="s">
        <v>193</v>
      </c>
      <c r="C25" s="62" t="s">
        <v>194</v>
      </c>
      <c r="D25" s="62" t="s">
        <v>64</v>
      </c>
      <c r="E25" s="62" t="s">
        <v>65</v>
      </c>
      <c r="F25" s="62" t="s">
        <v>195</v>
      </c>
      <c r="G25" s="62" t="s">
        <v>196</v>
      </c>
      <c r="H25" s="13">
        <v>241507.03</v>
      </c>
      <c r="I25" s="13">
        <v>241507.03</v>
      </c>
      <c r="J25" s="13">
        <v>60376.76</v>
      </c>
      <c r="K25" s="13"/>
      <c r="L25" s="13">
        <v>181130.27</v>
      </c>
      <c r="M25" s="13"/>
      <c r="N25" s="13"/>
      <c r="O25" s="13"/>
      <c r="P25" s="13"/>
      <c r="Q25" s="13"/>
      <c r="R25" s="13"/>
      <c r="S25" s="13"/>
      <c r="T25" s="13"/>
      <c r="U25" s="13"/>
      <c r="V25" s="13"/>
      <c r="W25" s="13"/>
    </row>
    <row r="26" spans="1:23" ht="31.35" customHeight="1">
      <c r="A26" s="67" t="s">
        <v>46</v>
      </c>
      <c r="B26" s="63" t="s">
        <v>193</v>
      </c>
      <c r="C26" s="62" t="s">
        <v>194</v>
      </c>
      <c r="D26" s="62" t="s">
        <v>64</v>
      </c>
      <c r="E26" s="62" t="s">
        <v>65</v>
      </c>
      <c r="F26" s="62" t="s">
        <v>197</v>
      </c>
      <c r="G26" s="62" t="s">
        <v>198</v>
      </c>
      <c r="H26" s="13">
        <v>50000</v>
      </c>
      <c r="I26" s="13">
        <v>50000</v>
      </c>
      <c r="J26" s="13">
        <v>12500</v>
      </c>
      <c r="K26" s="13"/>
      <c r="L26" s="13">
        <v>37500</v>
      </c>
      <c r="M26" s="13"/>
      <c r="N26" s="13"/>
      <c r="O26" s="13"/>
      <c r="P26" s="13"/>
      <c r="Q26" s="13"/>
      <c r="R26" s="13"/>
      <c r="S26" s="13"/>
      <c r="T26" s="13"/>
      <c r="U26" s="13"/>
      <c r="V26" s="13"/>
      <c r="W26" s="13"/>
    </row>
    <row r="27" spans="1:23" ht="31.35" customHeight="1">
      <c r="A27" s="67" t="s">
        <v>46</v>
      </c>
      <c r="B27" s="63" t="s">
        <v>193</v>
      </c>
      <c r="C27" s="62" t="s">
        <v>194</v>
      </c>
      <c r="D27" s="62" t="s">
        <v>64</v>
      </c>
      <c r="E27" s="62" t="s">
        <v>65</v>
      </c>
      <c r="F27" s="62" t="s">
        <v>199</v>
      </c>
      <c r="G27" s="62" t="s">
        <v>200</v>
      </c>
      <c r="H27" s="13">
        <v>8000</v>
      </c>
      <c r="I27" s="13">
        <v>8000</v>
      </c>
      <c r="J27" s="13">
        <v>2000</v>
      </c>
      <c r="K27" s="13"/>
      <c r="L27" s="13">
        <v>6000</v>
      </c>
      <c r="M27" s="13"/>
      <c r="N27" s="13"/>
      <c r="O27" s="13"/>
      <c r="P27" s="13"/>
      <c r="Q27" s="13"/>
      <c r="R27" s="13"/>
      <c r="S27" s="13"/>
      <c r="T27" s="13"/>
      <c r="U27" s="13"/>
      <c r="V27" s="13"/>
      <c r="W27" s="13"/>
    </row>
    <row r="28" spans="1:23" ht="31.35" customHeight="1">
      <c r="A28" s="67" t="s">
        <v>46</v>
      </c>
      <c r="B28" s="63" t="s">
        <v>193</v>
      </c>
      <c r="C28" s="62" t="s">
        <v>194</v>
      </c>
      <c r="D28" s="62" t="s">
        <v>64</v>
      </c>
      <c r="E28" s="62" t="s">
        <v>65</v>
      </c>
      <c r="F28" s="62" t="s">
        <v>201</v>
      </c>
      <c r="G28" s="62" t="s">
        <v>202</v>
      </c>
      <c r="H28" s="13">
        <v>76481.56</v>
      </c>
      <c r="I28" s="13">
        <v>76481.56</v>
      </c>
      <c r="J28" s="13">
        <v>19120.39</v>
      </c>
      <c r="K28" s="13"/>
      <c r="L28" s="13">
        <v>57361.17</v>
      </c>
      <c r="M28" s="13"/>
      <c r="N28" s="13"/>
      <c r="O28" s="13"/>
      <c r="P28" s="13"/>
      <c r="Q28" s="13"/>
      <c r="R28" s="13"/>
      <c r="S28" s="13"/>
      <c r="T28" s="13"/>
      <c r="U28" s="13"/>
      <c r="V28" s="13"/>
      <c r="W28" s="13"/>
    </row>
    <row r="29" spans="1:23" ht="31.35" customHeight="1">
      <c r="A29" s="67" t="s">
        <v>46</v>
      </c>
      <c r="B29" s="63" t="s">
        <v>193</v>
      </c>
      <c r="C29" s="62" t="s">
        <v>194</v>
      </c>
      <c r="D29" s="62" t="s">
        <v>64</v>
      </c>
      <c r="E29" s="62" t="s">
        <v>65</v>
      </c>
      <c r="F29" s="62" t="s">
        <v>188</v>
      </c>
      <c r="G29" s="62" t="s">
        <v>189</v>
      </c>
      <c r="H29" s="13">
        <v>27180</v>
      </c>
      <c r="I29" s="13">
        <v>27180</v>
      </c>
      <c r="J29" s="13">
        <v>6795</v>
      </c>
      <c r="K29" s="13"/>
      <c r="L29" s="13">
        <v>20385</v>
      </c>
      <c r="M29" s="13"/>
      <c r="N29" s="13"/>
      <c r="O29" s="13"/>
      <c r="P29" s="13"/>
      <c r="Q29" s="13"/>
      <c r="R29" s="13"/>
      <c r="S29" s="13"/>
      <c r="T29" s="13"/>
      <c r="U29" s="13"/>
      <c r="V29" s="13"/>
      <c r="W29" s="13"/>
    </row>
    <row r="30" spans="1:23" ht="31.35" customHeight="1">
      <c r="A30" s="67" t="s">
        <v>46</v>
      </c>
      <c r="B30" s="63" t="s">
        <v>193</v>
      </c>
      <c r="C30" s="62" t="s">
        <v>194</v>
      </c>
      <c r="D30" s="62" t="s">
        <v>64</v>
      </c>
      <c r="E30" s="62" t="s">
        <v>65</v>
      </c>
      <c r="F30" s="62" t="s">
        <v>203</v>
      </c>
      <c r="G30" s="62" t="s">
        <v>204</v>
      </c>
      <c r="H30" s="13">
        <v>22900</v>
      </c>
      <c r="I30" s="13">
        <v>22900</v>
      </c>
      <c r="J30" s="13">
        <v>5725</v>
      </c>
      <c r="K30" s="13"/>
      <c r="L30" s="13">
        <v>17175</v>
      </c>
      <c r="M30" s="13"/>
      <c r="N30" s="13"/>
      <c r="O30" s="13"/>
      <c r="P30" s="13"/>
      <c r="Q30" s="13"/>
      <c r="R30" s="13"/>
      <c r="S30" s="13"/>
      <c r="T30" s="13"/>
      <c r="U30" s="13"/>
      <c r="V30" s="13"/>
      <c r="W30" s="13"/>
    </row>
    <row r="31" spans="1:23" ht="31.35" customHeight="1">
      <c r="A31" s="67" t="s">
        <v>46</v>
      </c>
      <c r="B31" s="63" t="s">
        <v>205</v>
      </c>
      <c r="C31" s="62" t="s">
        <v>206</v>
      </c>
      <c r="D31" s="62" t="s">
        <v>64</v>
      </c>
      <c r="E31" s="62" t="s">
        <v>65</v>
      </c>
      <c r="F31" s="62" t="s">
        <v>162</v>
      </c>
      <c r="G31" s="62" t="s">
        <v>163</v>
      </c>
      <c r="H31" s="13">
        <v>656838</v>
      </c>
      <c r="I31" s="13">
        <v>656838</v>
      </c>
      <c r="J31" s="13">
        <v>164209.5</v>
      </c>
      <c r="K31" s="13"/>
      <c r="L31" s="13">
        <v>492628.5</v>
      </c>
      <c r="M31" s="13"/>
      <c r="N31" s="13"/>
      <c r="O31" s="13"/>
      <c r="P31" s="13"/>
      <c r="Q31" s="13"/>
      <c r="R31" s="13"/>
      <c r="S31" s="13"/>
      <c r="T31" s="13"/>
      <c r="U31" s="13"/>
      <c r="V31" s="13"/>
      <c r="W31" s="13"/>
    </row>
    <row r="32" spans="1:23" ht="18.75" customHeight="1">
      <c r="A32" s="159" t="s">
        <v>103</v>
      </c>
      <c r="B32" s="160"/>
      <c r="C32" s="160"/>
      <c r="D32" s="160"/>
      <c r="E32" s="160"/>
      <c r="F32" s="160"/>
      <c r="G32" s="161"/>
      <c r="H32" s="13">
        <v>7090826.5099999998</v>
      </c>
      <c r="I32" s="13">
        <v>7090826.5099999998</v>
      </c>
      <c r="J32" s="13">
        <v>1621671.63</v>
      </c>
      <c r="K32" s="13"/>
      <c r="L32" s="13">
        <v>5469154.8799999999</v>
      </c>
      <c r="M32" s="13"/>
      <c r="N32" s="13"/>
      <c r="O32" s="13"/>
      <c r="P32" s="13"/>
      <c r="Q32" s="13"/>
      <c r="R32" s="13"/>
      <c r="S32" s="13"/>
      <c r="T32" s="13"/>
      <c r="U32" s="13"/>
      <c r="V32" s="13"/>
      <c r="W32" s="13"/>
    </row>
  </sheetData>
  <mergeCells count="30">
    <mergeCell ref="A2:W2"/>
    <mergeCell ref="A3:G3"/>
    <mergeCell ref="H4:W4"/>
    <mergeCell ref="I5:M5"/>
    <mergeCell ref="N5:P5"/>
    <mergeCell ref="R5:W5"/>
    <mergeCell ref="H5:H7"/>
    <mergeCell ref="I6:I7"/>
    <mergeCell ref="J6:J7"/>
    <mergeCell ref="K6:K7"/>
    <mergeCell ref="L6:L7"/>
    <mergeCell ref="M6:M7"/>
    <mergeCell ref="N6:N7"/>
    <mergeCell ref="O6:O7"/>
    <mergeCell ref="P6:P7"/>
    <mergeCell ref="Q5:Q7"/>
    <mergeCell ref="A32:G32"/>
    <mergeCell ref="A4:A7"/>
    <mergeCell ref="B4:B7"/>
    <mergeCell ref="C4:C7"/>
    <mergeCell ref="D4:D7"/>
    <mergeCell ref="E4:E7"/>
    <mergeCell ref="F4:F7"/>
    <mergeCell ref="G4:G7"/>
    <mergeCell ref="W6:W7"/>
    <mergeCell ref="R6:R7"/>
    <mergeCell ref="S6:S7"/>
    <mergeCell ref="T6:T7"/>
    <mergeCell ref="U6:U7"/>
    <mergeCell ref="V6:V7"/>
  </mergeCells>
  <phoneticPr fontId="21"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sheetPr>
  <dimension ref="A1:W30"/>
  <sheetViews>
    <sheetView showZeros="0" topLeftCell="K1" workbookViewId="0"/>
  </sheetViews>
  <sheetFormatPr defaultColWidth="9.125" defaultRowHeight="14.25" customHeight="1"/>
  <cols>
    <col min="1" max="1" width="14.625" customWidth="1"/>
    <col min="2" max="2" width="21" customWidth="1"/>
    <col min="3" max="3" width="31.375" customWidth="1"/>
    <col min="4" max="4" width="23.875" customWidth="1"/>
    <col min="5" max="5" width="15.625" customWidth="1"/>
    <col min="6" max="6" width="19.75" customWidth="1"/>
    <col min="7" max="7" width="14.875" customWidth="1"/>
    <col min="8" max="8" width="19.75" customWidth="1"/>
    <col min="9" max="16" width="14.125" customWidth="1"/>
    <col min="17" max="17" width="13.625" customWidth="1"/>
    <col min="18" max="23" width="15.125" customWidth="1"/>
  </cols>
  <sheetData>
    <row r="1" spans="1:23" ht="13.5" customHeight="1">
      <c r="E1" s="1"/>
      <c r="F1" s="1"/>
      <c r="G1" s="1"/>
      <c r="H1" s="1"/>
      <c r="U1" s="65"/>
      <c r="W1" s="32" t="s">
        <v>207</v>
      </c>
    </row>
    <row r="2" spans="1:23" ht="27.75" customHeight="1">
      <c r="A2" s="125" t="s">
        <v>208</v>
      </c>
      <c r="B2" s="125"/>
      <c r="C2" s="125"/>
      <c r="D2" s="125"/>
      <c r="E2" s="125"/>
      <c r="F2" s="125"/>
      <c r="G2" s="125"/>
      <c r="H2" s="125"/>
      <c r="I2" s="125"/>
      <c r="J2" s="125"/>
      <c r="K2" s="125"/>
      <c r="L2" s="125"/>
      <c r="M2" s="125"/>
      <c r="N2" s="125"/>
      <c r="O2" s="125"/>
      <c r="P2" s="125"/>
      <c r="Q2" s="125"/>
      <c r="R2" s="125"/>
      <c r="S2" s="125"/>
      <c r="T2" s="125"/>
      <c r="U2" s="125"/>
      <c r="V2" s="125"/>
      <c r="W2" s="125"/>
    </row>
    <row r="3" spans="1:23" ht="13.5" customHeight="1">
      <c r="A3" s="144" t="str">
        <f t="shared" ref="A3:B3" si="0">"单位名称："&amp;"普洱市孟连县人民检察院"</f>
        <v>单位名称：普洱市孟连县人民检察院</v>
      </c>
      <c r="B3" s="170" t="str">
        <f t="shared" si="0"/>
        <v>单位名称：普洱市孟连县人民检察院</v>
      </c>
      <c r="C3" s="170"/>
      <c r="D3" s="170"/>
      <c r="E3" s="170"/>
      <c r="F3" s="170"/>
      <c r="G3" s="170"/>
      <c r="H3" s="170"/>
      <c r="I3" s="170"/>
      <c r="J3" s="3"/>
      <c r="K3" s="3"/>
      <c r="L3" s="3"/>
      <c r="M3" s="3"/>
      <c r="N3" s="3"/>
      <c r="O3" s="3"/>
      <c r="P3" s="3"/>
      <c r="Q3" s="3"/>
      <c r="U3" s="65"/>
      <c r="W3" s="61" t="s">
        <v>128</v>
      </c>
    </row>
    <row r="4" spans="1:23" ht="21.75" customHeight="1">
      <c r="A4" s="162" t="s">
        <v>209</v>
      </c>
      <c r="B4" s="162" t="s">
        <v>138</v>
      </c>
      <c r="C4" s="162" t="s">
        <v>139</v>
      </c>
      <c r="D4" s="162" t="s">
        <v>210</v>
      </c>
      <c r="E4" s="141" t="s">
        <v>140</v>
      </c>
      <c r="F4" s="141" t="s">
        <v>141</v>
      </c>
      <c r="G4" s="141" t="s">
        <v>142</v>
      </c>
      <c r="H4" s="141" t="s">
        <v>143</v>
      </c>
      <c r="I4" s="136" t="s">
        <v>31</v>
      </c>
      <c r="J4" s="136" t="s">
        <v>211</v>
      </c>
      <c r="K4" s="136"/>
      <c r="L4" s="136"/>
      <c r="M4" s="136"/>
      <c r="N4" s="167" t="s">
        <v>145</v>
      </c>
      <c r="O4" s="167"/>
      <c r="P4" s="167"/>
      <c r="Q4" s="141" t="s">
        <v>37</v>
      </c>
      <c r="R4" s="107" t="s">
        <v>52</v>
      </c>
      <c r="S4" s="150"/>
      <c r="T4" s="150"/>
      <c r="U4" s="150"/>
      <c r="V4" s="150"/>
      <c r="W4" s="108"/>
    </row>
    <row r="5" spans="1:23" ht="21.75" customHeight="1">
      <c r="A5" s="163"/>
      <c r="B5" s="163"/>
      <c r="C5" s="163"/>
      <c r="D5" s="163"/>
      <c r="E5" s="165"/>
      <c r="F5" s="165"/>
      <c r="G5" s="165"/>
      <c r="H5" s="165"/>
      <c r="I5" s="136"/>
      <c r="J5" s="158" t="s">
        <v>34</v>
      </c>
      <c r="K5" s="158"/>
      <c r="L5" s="158" t="s">
        <v>35</v>
      </c>
      <c r="M5" s="158" t="s">
        <v>36</v>
      </c>
      <c r="N5" s="169" t="s">
        <v>34</v>
      </c>
      <c r="O5" s="169" t="s">
        <v>35</v>
      </c>
      <c r="P5" s="169" t="s">
        <v>36</v>
      </c>
      <c r="Q5" s="165"/>
      <c r="R5" s="141" t="s">
        <v>33</v>
      </c>
      <c r="S5" s="141" t="s">
        <v>44</v>
      </c>
      <c r="T5" s="141" t="s">
        <v>151</v>
      </c>
      <c r="U5" s="141" t="s">
        <v>40</v>
      </c>
      <c r="V5" s="141" t="s">
        <v>41</v>
      </c>
      <c r="W5" s="141" t="s">
        <v>42</v>
      </c>
    </row>
    <row r="6" spans="1:23" ht="40.5" customHeight="1">
      <c r="A6" s="164"/>
      <c r="B6" s="164"/>
      <c r="C6" s="164"/>
      <c r="D6" s="164"/>
      <c r="E6" s="146"/>
      <c r="F6" s="146"/>
      <c r="G6" s="146"/>
      <c r="H6" s="146"/>
      <c r="I6" s="136"/>
      <c r="J6" s="24" t="s">
        <v>33</v>
      </c>
      <c r="K6" s="24" t="s">
        <v>212</v>
      </c>
      <c r="L6" s="158"/>
      <c r="M6" s="158"/>
      <c r="N6" s="146"/>
      <c r="O6" s="146"/>
      <c r="P6" s="146"/>
      <c r="Q6" s="146"/>
      <c r="R6" s="146"/>
      <c r="S6" s="146"/>
      <c r="T6" s="146"/>
      <c r="U6" s="110"/>
      <c r="V6" s="146"/>
      <c r="W6" s="146"/>
    </row>
    <row r="7" spans="1:23" ht="15" customHeight="1">
      <c r="A7" s="10">
        <v>1</v>
      </c>
      <c r="B7" s="10">
        <v>2</v>
      </c>
      <c r="C7" s="10">
        <v>3</v>
      </c>
      <c r="D7" s="10">
        <v>4</v>
      </c>
      <c r="E7" s="10">
        <v>5</v>
      </c>
      <c r="F7" s="10">
        <v>6</v>
      </c>
      <c r="G7" s="10">
        <v>7</v>
      </c>
      <c r="H7" s="10">
        <v>8</v>
      </c>
      <c r="I7" s="10">
        <v>9</v>
      </c>
      <c r="J7" s="10">
        <v>10</v>
      </c>
      <c r="K7" s="10">
        <v>11</v>
      </c>
      <c r="L7" s="10">
        <v>12</v>
      </c>
      <c r="M7" s="10">
        <v>13</v>
      </c>
      <c r="N7" s="10">
        <v>14</v>
      </c>
      <c r="O7" s="10">
        <v>15</v>
      </c>
      <c r="P7" s="10">
        <v>16</v>
      </c>
      <c r="Q7" s="10">
        <v>17</v>
      </c>
      <c r="R7" s="10">
        <v>18</v>
      </c>
      <c r="S7" s="10">
        <v>19</v>
      </c>
      <c r="T7" s="10">
        <v>20</v>
      </c>
      <c r="U7" s="10">
        <v>21</v>
      </c>
      <c r="V7" s="10">
        <v>22</v>
      </c>
      <c r="W7" s="10">
        <v>23</v>
      </c>
    </row>
    <row r="8" spans="1:23" ht="32.85" customHeight="1">
      <c r="A8" s="62"/>
      <c r="B8" s="63"/>
      <c r="C8" s="62" t="s">
        <v>213</v>
      </c>
      <c r="D8" s="62"/>
      <c r="E8" s="62"/>
      <c r="F8" s="62"/>
      <c r="G8" s="62"/>
      <c r="H8" s="62"/>
      <c r="I8" s="64">
        <v>700000</v>
      </c>
      <c r="J8" s="64"/>
      <c r="K8" s="64"/>
      <c r="L8" s="64"/>
      <c r="M8" s="64"/>
      <c r="N8" s="64"/>
      <c r="O8" s="64"/>
      <c r="P8" s="64"/>
      <c r="Q8" s="64"/>
      <c r="R8" s="64">
        <v>700000</v>
      </c>
      <c r="S8" s="64"/>
      <c r="T8" s="64"/>
      <c r="U8" s="51"/>
      <c r="V8" s="64"/>
      <c r="W8" s="64">
        <v>700000</v>
      </c>
    </row>
    <row r="9" spans="1:23" ht="32.85" customHeight="1">
      <c r="A9" s="62" t="s">
        <v>177</v>
      </c>
      <c r="B9" s="63" t="s">
        <v>214</v>
      </c>
      <c r="C9" s="62" t="s">
        <v>213</v>
      </c>
      <c r="D9" s="62" t="s">
        <v>46</v>
      </c>
      <c r="E9" s="62" t="s">
        <v>70</v>
      </c>
      <c r="F9" s="62" t="s">
        <v>71</v>
      </c>
      <c r="G9" s="62" t="s">
        <v>215</v>
      </c>
      <c r="H9" s="62" t="s">
        <v>216</v>
      </c>
      <c r="I9" s="64">
        <v>200000</v>
      </c>
      <c r="J9" s="64"/>
      <c r="K9" s="64"/>
      <c r="L9" s="64"/>
      <c r="M9" s="64"/>
      <c r="N9" s="64"/>
      <c r="O9" s="64"/>
      <c r="P9" s="64"/>
      <c r="Q9" s="64"/>
      <c r="R9" s="64">
        <v>200000</v>
      </c>
      <c r="S9" s="64"/>
      <c r="T9" s="64"/>
      <c r="U9" s="51"/>
      <c r="V9" s="64"/>
      <c r="W9" s="64">
        <v>200000</v>
      </c>
    </row>
    <row r="10" spans="1:23" ht="32.85" customHeight="1">
      <c r="A10" s="62" t="s">
        <v>177</v>
      </c>
      <c r="B10" s="63" t="s">
        <v>214</v>
      </c>
      <c r="C10" s="62" t="s">
        <v>213</v>
      </c>
      <c r="D10" s="62" t="s">
        <v>46</v>
      </c>
      <c r="E10" s="62" t="s">
        <v>76</v>
      </c>
      <c r="F10" s="62" t="s">
        <v>77</v>
      </c>
      <c r="G10" s="62" t="s">
        <v>217</v>
      </c>
      <c r="H10" s="62" t="s">
        <v>218</v>
      </c>
      <c r="I10" s="64">
        <v>300000</v>
      </c>
      <c r="J10" s="64"/>
      <c r="K10" s="64"/>
      <c r="L10" s="64"/>
      <c r="M10" s="64"/>
      <c r="N10" s="64"/>
      <c r="O10" s="64"/>
      <c r="P10" s="64"/>
      <c r="Q10" s="64"/>
      <c r="R10" s="64">
        <v>300000</v>
      </c>
      <c r="S10" s="64"/>
      <c r="T10" s="64"/>
      <c r="U10" s="51"/>
      <c r="V10" s="64"/>
      <c r="W10" s="64">
        <v>300000</v>
      </c>
    </row>
    <row r="11" spans="1:23" ht="32.85" customHeight="1">
      <c r="A11" s="62" t="s">
        <v>177</v>
      </c>
      <c r="B11" s="63" t="s">
        <v>214</v>
      </c>
      <c r="C11" s="62" t="s">
        <v>213</v>
      </c>
      <c r="D11" s="62" t="s">
        <v>46</v>
      </c>
      <c r="E11" s="62" t="s">
        <v>82</v>
      </c>
      <c r="F11" s="62" t="s">
        <v>83</v>
      </c>
      <c r="G11" s="62" t="s">
        <v>219</v>
      </c>
      <c r="H11" s="62" t="s">
        <v>220</v>
      </c>
      <c r="I11" s="64">
        <v>200000</v>
      </c>
      <c r="J11" s="64"/>
      <c r="K11" s="64"/>
      <c r="L11" s="64"/>
      <c r="M11" s="64"/>
      <c r="N11" s="64"/>
      <c r="O11" s="64"/>
      <c r="P11" s="64"/>
      <c r="Q11" s="64"/>
      <c r="R11" s="64">
        <v>200000</v>
      </c>
      <c r="S11" s="64"/>
      <c r="T11" s="64"/>
      <c r="U11" s="51"/>
      <c r="V11" s="64"/>
      <c r="W11" s="64">
        <v>200000</v>
      </c>
    </row>
    <row r="12" spans="1:23" ht="32.85" customHeight="1">
      <c r="A12" s="62"/>
      <c r="B12" s="62"/>
      <c r="C12" s="62" t="s">
        <v>221</v>
      </c>
      <c r="D12" s="62"/>
      <c r="E12" s="62"/>
      <c r="F12" s="62"/>
      <c r="G12" s="62"/>
      <c r="H12" s="62"/>
      <c r="I12" s="64">
        <v>50000</v>
      </c>
      <c r="J12" s="64"/>
      <c r="K12" s="64"/>
      <c r="L12" s="64"/>
      <c r="M12" s="64"/>
      <c r="N12" s="64"/>
      <c r="O12" s="64"/>
      <c r="P12" s="64"/>
      <c r="Q12" s="64"/>
      <c r="R12" s="64">
        <v>50000</v>
      </c>
      <c r="S12" s="64"/>
      <c r="T12" s="64"/>
      <c r="U12" s="51"/>
      <c r="V12" s="64"/>
      <c r="W12" s="64">
        <v>50000</v>
      </c>
    </row>
    <row r="13" spans="1:23" ht="32.85" customHeight="1">
      <c r="A13" s="62" t="s">
        <v>222</v>
      </c>
      <c r="B13" s="63" t="s">
        <v>223</v>
      </c>
      <c r="C13" s="62" t="s">
        <v>221</v>
      </c>
      <c r="D13" s="62" t="s">
        <v>46</v>
      </c>
      <c r="E13" s="62" t="s">
        <v>66</v>
      </c>
      <c r="F13" s="62" t="s">
        <v>67</v>
      </c>
      <c r="G13" s="62" t="s">
        <v>154</v>
      </c>
      <c r="H13" s="62" t="s">
        <v>155</v>
      </c>
      <c r="I13" s="64">
        <v>50000</v>
      </c>
      <c r="J13" s="64"/>
      <c r="K13" s="64"/>
      <c r="L13" s="64"/>
      <c r="M13" s="64"/>
      <c r="N13" s="64"/>
      <c r="O13" s="64"/>
      <c r="P13" s="64"/>
      <c r="Q13" s="64"/>
      <c r="R13" s="64">
        <v>50000</v>
      </c>
      <c r="S13" s="64"/>
      <c r="T13" s="64"/>
      <c r="U13" s="51"/>
      <c r="V13" s="64"/>
      <c r="W13" s="64">
        <v>50000</v>
      </c>
    </row>
    <row r="14" spans="1:23" ht="32.85" customHeight="1">
      <c r="A14" s="62"/>
      <c r="B14" s="62"/>
      <c r="C14" s="62" t="s">
        <v>224</v>
      </c>
      <c r="D14" s="62"/>
      <c r="E14" s="62"/>
      <c r="F14" s="62"/>
      <c r="G14" s="62"/>
      <c r="H14" s="62"/>
      <c r="I14" s="64">
        <v>30000</v>
      </c>
      <c r="J14" s="64"/>
      <c r="K14" s="64"/>
      <c r="L14" s="64"/>
      <c r="M14" s="64"/>
      <c r="N14" s="64"/>
      <c r="O14" s="64"/>
      <c r="P14" s="64"/>
      <c r="Q14" s="64"/>
      <c r="R14" s="64">
        <v>30000</v>
      </c>
      <c r="S14" s="64"/>
      <c r="T14" s="64"/>
      <c r="U14" s="51"/>
      <c r="V14" s="64"/>
      <c r="W14" s="64">
        <v>30000</v>
      </c>
    </row>
    <row r="15" spans="1:23" ht="32.85" customHeight="1">
      <c r="A15" s="62" t="s">
        <v>165</v>
      </c>
      <c r="B15" s="63" t="s">
        <v>225</v>
      </c>
      <c r="C15" s="62" t="s">
        <v>224</v>
      </c>
      <c r="D15" s="62" t="s">
        <v>46</v>
      </c>
      <c r="E15" s="62" t="s">
        <v>76</v>
      </c>
      <c r="F15" s="62" t="s">
        <v>77</v>
      </c>
      <c r="G15" s="62" t="s">
        <v>168</v>
      </c>
      <c r="H15" s="62" t="s">
        <v>169</v>
      </c>
      <c r="I15" s="64">
        <v>30000</v>
      </c>
      <c r="J15" s="64"/>
      <c r="K15" s="64"/>
      <c r="L15" s="64"/>
      <c r="M15" s="64"/>
      <c r="N15" s="64"/>
      <c r="O15" s="64"/>
      <c r="P15" s="64"/>
      <c r="Q15" s="64"/>
      <c r="R15" s="64">
        <v>30000</v>
      </c>
      <c r="S15" s="64"/>
      <c r="T15" s="64"/>
      <c r="U15" s="51"/>
      <c r="V15" s="64"/>
      <c r="W15" s="64">
        <v>30000</v>
      </c>
    </row>
    <row r="16" spans="1:23" ht="32.85" customHeight="1">
      <c r="A16" s="62"/>
      <c r="B16" s="62"/>
      <c r="C16" s="62" t="s">
        <v>226</v>
      </c>
      <c r="D16" s="62"/>
      <c r="E16" s="62"/>
      <c r="F16" s="62"/>
      <c r="G16" s="62"/>
      <c r="H16" s="62"/>
      <c r="I16" s="64">
        <v>536463</v>
      </c>
      <c r="J16" s="64"/>
      <c r="K16" s="64"/>
      <c r="L16" s="64"/>
      <c r="M16" s="64"/>
      <c r="N16" s="64"/>
      <c r="O16" s="64"/>
      <c r="P16" s="64"/>
      <c r="Q16" s="64"/>
      <c r="R16" s="64">
        <v>536463</v>
      </c>
      <c r="S16" s="64"/>
      <c r="T16" s="64"/>
      <c r="U16" s="51"/>
      <c r="V16" s="64"/>
      <c r="W16" s="64">
        <v>536463</v>
      </c>
    </row>
    <row r="17" spans="1:23" ht="32.85" customHeight="1">
      <c r="A17" s="62" t="s">
        <v>227</v>
      </c>
      <c r="B17" s="63" t="s">
        <v>228</v>
      </c>
      <c r="C17" s="62" t="s">
        <v>226</v>
      </c>
      <c r="D17" s="62" t="s">
        <v>46</v>
      </c>
      <c r="E17" s="62" t="s">
        <v>66</v>
      </c>
      <c r="F17" s="62" t="s">
        <v>67</v>
      </c>
      <c r="G17" s="62" t="s">
        <v>229</v>
      </c>
      <c r="H17" s="62" t="s">
        <v>230</v>
      </c>
      <c r="I17" s="64">
        <v>536463</v>
      </c>
      <c r="J17" s="64"/>
      <c r="K17" s="64"/>
      <c r="L17" s="64"/>
      <c r="M17" s="64"/>
      <c r="N17" s="64"/>
      <c r="O17" s="64"/>
      <c r="P17" s="64"/>
      <c r="Q17" s="64"/>
      <c r="R17" s="64">
        <v>536463</v>
      </c>
      <c r="S17" s="64"/>
      <c r="T17" s="64"/>
      <c r="U17" s="51"/>
      <c r="V17" s="64"/>
      <c r="W17" s="64">
        <v>536463</v>
      </c>
    </row>
    <row r="18" spans="1:23" ht="32.85" customHeight="1">
      <c r="A18" s="62"/>
      <c r="B18" s="62"/>
      <c r="C18" s="62" t="s">
        <v>231</v>
      </c>
      <c r="D18" s="62"/>
      <c r="E18" s="62"/>
      <c r="F18" s="62"/>
      <c r="G18" s="62"/>
      <c r="H18" s="62"/>
      <c r="I18" s="64">
        <v>96000</v>
      </c>
      <c r="J18" s="64"/>
      <c r="K18" s="64"/>
      <c r="L18" s="64"/>
      <c r="M18" s="64"/>
      <c r="N18" s="64"/>
      <c r="O18" s="64"/>
      <c r="P18" s="64"/>
      <c r="Q18" s="64"/>
      <c r="R18" s="64">
        <v>96000</v>
      </c>
      <c r="S18" s="64"/>
      <c r="T18" s="64"/>
      <c r="U18" s="51"/>
      <c r="V18" s="64"/>
      <c r="W18" s="64">
        <v>96000</v>
      </c>
    </row>
    <row r="19" spans="1:23" ht="32.85" customHeight="1">
      <c r="A19" s="62" t="s">
        <v>232</v>
      </c>
      <c r="B19" s="63" t="s">
        <v>233</v>
      </c>
      <c r="C19" s="62" t="s">
        <v>231</v>
      </c>
      <c r="D19" s="62" t="s">
        <v>46</v>
      </c>
      <c r="E19" s="62" t="s">
        <v>66</v>
      </c>
      <c r="F19" s="62" t="s">
        <v>67</v>
      </c>
      <c r="G19" s="62" t="s">
        <v>195</v>
      </c>
      <c r="H19" s="62" t="s">
        <v>196</v>
      </c>
      <c r="I19" s="64">
        <v>96000</v>
      </c>
      <c r="J19" s="64"/>
      <c r="K19" s="64"/>
      <c r="L19" s="64"/>
      <c r="M19" s="64"/>
      <c r="N19" s="64"/>
      <c r="O19" s="64"/>
      <c r="P19" s="64"/>
      <c r="Q19" s="64"/>
      <c r="R19" s="64">
        <v>96000</v>
      </c>
      <c r="S19" s="64"/>
      <c r="T19" s="64"/>
      <c r="U19" s="51"/>
      <c r="V19" s="64"/>
      <c r="W19" s="64">
        <v>96000</v>
      </c>
    </row>
    <row r="20" spans="1:23" ht="32.85" customHeight="1">
      <c r="A20" s="62"/>
      <c r="B20" s="62"/>
      <c r="C20" s="62" t="s">
        <v>234</v>
      </c>
      <c r="D20" s="62"/>
      <c r="E20" s="62"/>
      <c r="F20" s="62"/>
      <c r="G20" s="62"/>
      <c r="H20" s="62"/>
      <c r="I20" s="64">
        <v>1430000</v>
      </c>
      <c r="J20" s="64">
        <v>1430000</v>
      </c>
      <c r="K20" s="64">
        <v>1430000</v>
      </c>
      <c r="L20" s="64"/>
      <c r="M20" s="64"/>
      <c r="N20" s="64"/>
      <c r="O20" s="64"/>
      <c r="P20" s="64"/>
      <c r="Q20" s="64"/>
      <c r="R20" s="64"/>
      <c r="S20" s="64"/>
      <c r="T20" s="64"/>
      <c r="U20" s="51"/>
      <c r="V20" s="64"/>
      <c r="W20" s="64"/>
    </row>
    <row r="21" spans="1:23" ht="32.85" customHeight="1">
      <c r="A21" s="62" t="s">
        <v>235</v>
      </c>
      <c r="B21" s="63" t="s">
        <v>236</v>
      </c>
      <c r="C21" s="62" t="s">
        <v>234</v>
      </c>
      <c r="D21" s="62" t="s">
        <v>46</v>
      </c>
      <c r="E21" s="62" t="s">
        <v>66</v>
      </c>
      <c r="F21" s="62" t="s">
        <v>67</v>
      </c>
      <c r="G21" s="62" t="s">
        <v>195</v>
      </c>
      <c r="H21" s="62" t="s">
        <v>196</v>
      </c>
      <c r="I21" s="64">
        <v>110000</v>
      </c>
      <c r="J21" s="64">
        <v>110000</v>
      </c>
      <c r="K21" s="64">
        <v>110000</v>
      </c>
      <c r="L21" s="64"/>
      <c r="M21" s="64"/>
      <c r="N21" s="64"/>
      <c r="O21" s="64"/>
      <c r="P21" s="64"/>
      <c r="Q21" s="64"/>
      <c r="R21" s="64"/>
      <c r="S21" s="64"/>
      <c r="T21" s="64"/>
      <c r="U21" s="51"/>
      <c r="V21" s="64"/>
      <c r="W21" s="64"/>
    </row>
    <row r="22" spans="1:23" ht="32.85" customHeight="1">
      <c r="A22" s="62" t="s">
        <v>235</v>
      </c>
      <c r="B22" s="63" t="s">
        <v>236</v>
      </c>
      <c r="C22" s="62" t="s">
        <v>234</v>
      </c>
      <c r="D22" s="62" t="s">
        <v>46</v>
      </c>
      <c r="E22" s="62" t="s">
        <v>66</v>
      </c>
      <c r="F22" s="62" t="s">
        <v>67</v>
      </c>
      <c r="G22" s="62" t="s">
        <v>237</v>
      </c>
      <c r="H22" s="62" t="s">
        <v>238</v>
      </c>
      <c r="I22" s="64">
        <v>5000</v>
      </c>
      <c r="J22" s="64">
        <v>5000</v>
      </c>
      <c r="K22" s="64">
        <v>5000</v>
      </c>
      <c r="L22" s="64"/>
      <c r="M22" s="64"/>
      <c r="N22" s="64"/>
      <c r="O22" s="64"/>
      <c r="P22" s="64"/>
      <c r="Q22" s="64"/>
      <c r="R22" s="64"/>
      <c r="S22" s="64"/>
      <c r="T22" s="64"/>
      <c r="U22" s="51"/>
      <c r="V22" s="64"/>
      <c r="W22" s="64"/>
    </row>
    <row r="23" spans="1:23" ht="32.85" customHeight="1">
      <c r="A23" s="62" t="s">
        <v>235</v>
      </c>
      <c r="B23" s="63" t="s">
        <v>236</v>
      </c>
      <c r="C23" s="62" t="s">
        <v>234</v>
      </c>
      <c r="D23" s="62" t="s">
        <v>46</v>
      </c>
      <c r="E23" s="62" t="s">
        <v>66</v>
      </c>
      <c r="F23" s="62" t="s">
        <v>67</v>
      </c>
      <c r="G23" s="62" t="s">
        <v>239</v>
      </c>
      <c r="H23" s="62" t="s">
        <v>240</v>
      </c>
      <c r="I23" s="64">
        <v>50000</v>
      </c>
      <c r="J23" s="64">
        <v>50000</v>
      </c>
      <c r="K23" s="64">
        <v>50000</v>
      </c>
      <c r="L23" s="64"/>
      <c r="M23" s="64"/>
      <c r="N23" s="64"/>
      <c r="O23" s="64"/>
      <c r="P23" s="64"/>
      <c r="Q23" s="64"/>
      <c r="R23" s="64"/>
      <c r="S23" s="64"/>
      <c r="T23" s="64"/>
      <c r="U23" s="51"/>
      <c r="V23" s="64"/>
      <c r="W23" s="64"/>
    </row>
    <row r="24" spans="1:23" ht="32.85" customHeight="1">
      <c r="A24" s="62" t="s">
        <v>235</v>
      </c>
      <c r="B24" s="63" t="s">
        <v>236</v>
      </c>
      <c r="C24" s="62" t="s">
        <v>234</v>
      </c>
      <c r="D24" s="62" t="s">
        <v>46</v>
      </c>
      <c r="E24" s="62" t="s">
        <v>66</v>
      </c>
      <c r="F24" s="62" t="s">
        <v>67</v>
      </c>
      <c r="G24" s="62" t="s">
        <v>241</v>
      </c>
      <c r="H24" s="62" t="s">
        <v>242</v>
      </c>
      <c r="I24" s="64">
        <v>10000</v>
      </c>
      <c r="J24" s="64">
        <v>10000</v>
      </c>
      <c r="K24" s="64">
        <v>10000</v>
      </c>
      <c r="L24" s="64"/>
      <c r="M24" s="64"/>
      <c r="N24" s="64"/>
      <c r="O24" s="64"/>
      <c r="P24" s="64"/>
      <c r="Q24" s="64"/>
      <c r="R24" s="64"/>
      <c r="S24" s="64"/>
      <c r="T24" s="64"/>
      <c r="U24" s="51"/>
      <c r="V24" s="64"/>
      <c r="W24" s="64"/>
    </row>
    <row r="25" spans="1:23" ht="32.85" customHeight="1">
      <c r="A25" s="62" t="s">
        <v>235</v>
      </c>
      <c r="B25" s="63" t="s">
        <v>236</v>
      </c>
      <c r="C25" s="62" t="s">
        <v>234</v>
      </c>
      <c r="D25" s="62" t="s">
        <v>46</v>
      </c>
      <c r="E25" s="62" t="s">
        <v>66</v>
      </c>
      <c r="F25" s="62" t="s">
        <v>67</v>
      </c>
      <c r="G25" s="62" t="s">
        <v>243</v>
      </c>
      <c r="H25" s="62" t="s">
        <v>244</v>
      </c>
      <c r="I25" s="64">
        <v>500000</v>
      </c>
      <c r="J25" s="64">
        <v>500000</v>
      </c>
      <c r="K25" s="64">
        <v>500000</v>
      </c>
      <c r="L25" s="64"/>
      <c r="M25" s="64"/>
      <c r="N25" s="64"/>
      <c r="O25" s="64"/>
      <c r="P25" s="64"/>
      <c r="Q25" s="64"/>
      <c r="R25" s="64"/>
      <c r="S25" s="64"/>
      <c r="T25" s="64"/>
      <c r="U25" s="51"/>
      <c r="V25" s="64"/>
      <c r="W25" s="64"/>
    </row>
    <row r="26" spans="1:23" ht="32.85" customHeight="1">
      <c r="A26" s="62" t="s">
        <v>235</v>
      </c>
      <c r="B26" s="63" t="s">
        <v>236</v>
      </c>
      <c r="C26" s="62" t="s">
        <v>234</v>
      </c>
      <c r="D26" s="62" t="s">
        <v>46</v>
      </c>
      <c r="E26" s="62" t="s">
        <v>66</v>
      </c>
      <c r="F26" s="62" t="s">
        <v>67</v>
      </c>
      <c r="G26" s="62" t="s">
        <v>245</v>
      </c>
      <c r="H26" s="62" t="s">
        <v>246</v>
      </c>
      <c r="I26" s="64">
        <v>496000</v>
      </c>
      <c r="J26" s="64">
        <v>496000</v>
      </c>
      <c r="K26" s="64">
        <v>496000</v>
      </c>
      <c r="L26" s="64"/>
      <c r="M26" s="64"/>
      <c r="N26" s="64"/>
      <c r="O26" s="64"/>
      <c r="P26" s="64"/>
      <c r="Q26" s="64"/>
      <c r="R26" s="64"/>
      <c r="S26" s="64"/>
      <c r="T26" s="64"/>
      <c r="U26" s="51"/>
      <c r="V26" s="64"/>
      <c r="W26" s="64"/>
    </row>
    <row r="27" spans="1:23" ht="32.85" customHeight="1">
      <c r="A27" s="62" t="s">
        <v>235</v>
      </c>
      <c r="B27" s="63" t="s">
        <v>236</v>
      </c>
      <c r="C27" s="62" t="s">
        <v>234</v>
      </c>
      <c r="D27" s="62" t="s">
        <v>46</v>
      </c>
      <c r="E27" s="62" t="s">
        <v>66</v>
      </c>
      <c r="F27" s="62" t="s">
        <v>67</v>
      </c>
      <c r="G27" s="62" t="s">
        <v>247</v>
      </c>
      <c r="H27" s="62" t="s">
        <v>248</v>
      </c>
      <c r="I27" s="64">
        <v>259000</v>
      </c>
      <c r="J27" s="64">
        <v>259000</v>
      </c>
      <c r="K27" s="64">
        <v>259000</v>
      </c>
      <c r="L27" s="64"/>
      <c r="M27" s="64"/>
      <c r="N27" s="64"/>
      <c r="O27" s="64"/>
      <c r="P27" s="64"/>
      <c r="Q27" s="64"/>
      <c r="R27" s="64"/>
      <c r="S27" s="64"/>
      <c r="T27" s="64"/>
      <c r="U27" s="51"/>
      <c r="V27" s="64"/>
      <c r="W27" s="64"/>
    </row>
    <row r="28" spans="1:23" ht="32.85" customHeight="1">
      <c r="A28" s="62"/>
      <c r="B28" s="62"/>
      <c r="C28" s="62" t="s">
        <v>222</v>
      </c>
      <c r="D28" s="62"/>
      <c r="E28" s="62"/>
      <c r="F28" s="62"/>
      <c r="G28" s="62"/>
      <c r="H28" s="62"/>
      <c r="I28" s="64">
        <v>450000</v>
      </c>
      <c r="J28" s="64"/>
      <c r="K28" s="64"/>
      <c r="L28" s="64"/>
      <c r="M28" s="64"/>
      <c r="N28" s="64"/>
      <c r="O28" s="64"/>
      <c r="P28" s="64"/>
      <c r="Q28" s="64"/>
      <c r="R28" s="64">
        <v>450000</v>
      </c>
      <c r="S28" s="64"/>
      <c r="T28" s="64"/>
      <c r="U28" s="51"/>
      <c r="V28" s="64"/>
      <c r="W28" s="64">
        <v>450000</v>
      </c>
    </row>
    <row r="29" spans="1:23" ht="32.85" customHeight="1">
      <c r="A29" s="62" t="s">
        <v>249</v>
      </c>
      <c r="B29" s="63" t="s">
        <v>250</v>
      </c>
      <c r="C29" s="62" t="s">
        <v>222</v>
      </c>
      <c r="D29" s="62" t="s">
        <v>46</v>
      </c>
      <c r="E29" s="62" t="s">
        <v>66</v>
      </c>
      <c r="F29" s="62" t="s">
        <v>67</v>
      </c>
      <c r="G29" s="62" t="s">
        <v>154</v>
      </c>
      <c r="H29" s="62" t="s">
        <v>155</v>
      </c>
      <c r="I29" s="64">
        <v>450000</v>
      </c>
      <c r="J29" s="64"/>
      <c r="K29" s="64"/>
      <c r="L29" s="64"/>
      <c r="M29" s="64"/>
      <c r="N29" s="64"/>
      <c r="O29" s="64"/>
      <c r="P29" s="64"/>
      <c r="Q29" s="64"/>
      <c r="R29" s="64">
        <v>450000</v>
      </c>
      <c r="S29" s="64"/>
      <c r="T29" s="64"/>
      <c r="U29" s="51"/>
      <c r="V29" s="64"/>
      <c r="W29" s="64">
        <v>450000</v>
      </c>
    </row>
    <row r="30" spans="1:23" ht="18.75" customHeight="1">
      <c r="A30" s="159" t="s">
        <v>103</v>
      </c>
      <c r="B30" s="160"/>
      <c r="C30" s="160"/>
      <c r="D30" s="160"/>
      <c r="E30" s="160"/>
      <c r="F30" s="160"/>
      <c r="G30" s="160"/>
      <c r="H30" s="161"/>
      <c r="I30" s="64">
        <v>3292463</v>
      </c>
      <c r="J30" s="64">
        <v>1430000</v>
      </c>
      <c r="K30" s="64">
        <v>1430000</v>
      </c>
      <c r="L30" s="64"/>
      <c r="M30" s="64"/>
      <c r="N30" s="64"/>
      <c r="O30" s="64"/>
      <c r="P30" s="64"/>
      <c r="Q30" s="64"/>
      <c r="R30" s="64">
        <v>1862463</v>
      </c>
      <c r="S30" s="64"/>
      <c r="T30" s="64"/>
      <c r="U30" s="51"/>
      <c r="V30" s="64"/>
      <c r="W30" s="64">
        <v>1862463</v>
      </c>
    </row>
  </sheetData>
  <mergeCells count="28">
    <mergeCell ref="A2:W2"/>
    <mergeCell ref="A3:I3"/>
    <mergeCell ref="J4:M4"/>
    <mergeCell ref="N4:P4"/>
    <mergeCell ref="R4:W4"/>
    <mergeCell ref="Q4:Q6"/>
    <mergeCell ref="R5:R6"/>
    <mergeCell ref="S5:S6"/>
    <mergeCell ref="T5:T6"/>
    <mergeCell ref="U5:U6"/>
    <mergeCell ref="V5:V6"/>
    <mergeCell ref="W5:W6"/>
    <mergeCell ref="J5:K5"/>
    <mergeCell ref="A30:H30"/>
    <mergeCell ref="A4:A6"/>
    <mergeCell ref="B4:B6"/>
    <mergeCell ref="C4:C6"/>
    <mergeCell ref="D4:D6"/>
    <mergeCell ref="E4:E6"/>
    <mergeCell ref="F4:F6"/>
    <mergeCell ref="G4:G6"/>
    <mergeCell ref="H4:H6"/>
    <mergeCell ref="I4:I6"/>
    <mergeCell ref="L5:L6"/>
    <mergeCell ref="M5:M6"/>
    <mergeCell ref="N5:N6"/>
    <mergeCell ref="O5:O6"/>
    <mergeCell ref="P5:P6"/>
  </mergeCells>
  <phoneticPr fontId="21"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Right="0"/>
  </sheetPr>
  <dimension ref="A1:J35"/>
  <sheetViews>
    <sheetView showZeros="0" topLeftCell="A32" workbookViewId="0">
      <selection activeCell="E41" sqref="E41"/>
    </sheetView>
  </sheetViews>
  <sheetFormatPr defaultColWidth="9.125" defaultRowHeight="12" customHeight="1"/>
  <cols>
    <col min="1" max="1" width="34.25" customWidth="1"/>
    <col min="2" max="2" width="29" customWidth="1"/>
    <col min="3" max="3" width="17.125" customWidth="1"/>
    <col min="4" max="4" width="21" customWidth="1"/>
    <col min="5" max="5" width="23.625" customWidth="1"/>
    <col min="6" max="6" width="11.25" customWidth="1"/>
    <col min="7" max="7" width="10.375" customWidth="1"/>
    <col min="8" max="8" width="9.375" customWidth="1"/>
    <col min="9" max="9" width="13.375" customWidth="1"/>
    <col min="10" max="10" width="27.5" customWidth="1"/>
  </cols>
  <sheetData>
    <row r="1" spans="1:10" ht="12" customHeight="1">
      <c r="J1" s="31" t="s">
        <v>251</v>
      </c>
    </row>
    <row r="2" spans="1:10" ht="28.5" customHeight="1">
      <c r="A2" s="103" t="s">
        <v>252</v>
      </c>
      <c r="B2" s="125"/>
      <c r="C2" s="125"/>
      <c r="D2" s="125"/>
      <c r="E2" s="125"/>
      <c r="F2" s="126"/>
      <c r="G2" s="125"/>
      <c r="H2" s="126"/>
      <c r="I2" s="126"/>
      <c r="J2" s="125"/>
    </row>
    <row r="3" spans="1:10" ht="15" customHeight="1">
      <c r="A3" s="144" t="str">
        <f>"单位名称："&amp;"普洱市孟连县人民检察院"</f>
        <v>单位名称：普洱市孟连县人民检察院</v>
      </c>
      <c r="B3" s="123"/>
      <c r="C3" s="123"/>
      <c r="D3" s="123"/>
      <c r="E3" s="123"/>
      <c r="F3" s="123"/>
      <c r="G3" s="123"/>
      <c r="H3" s="123"/>
    </row>
    <row r="4" spans="1:10" ht="14.25" customHeight="1">
      <c r="A4" s="24" t="s">
        <v>253</v>
      </c>
      <c r="B4" s="24" t="s">
        <v>254</v>
      </c>
      <c r="C4" s="24" t="s">
        <v>255</v>
      </c>
      <c r="D4" s="24" t="s">
        <v>256</v>
      </c>
      <c r="E4" s="24" t="s">
        <v>257</v>
      </c>
      <c r="F4" s="25" t="s">
        <v>258</v>
      </c>
      <c r="G4" s="24" t="s">
        <v>259</v>
      </c>
      <c r="H4" s="25" t="s">
        <v>260</v>
      </c>
      <c r="I4" s="25" t="s">
        <v>261</v>
      </c>
      <c r="J4" s="24" t="s">
        <v>262</v>
      </c>
    </row>
    <row r="5" spans="1:10" ht="14.25" customHeight="1">
      <c r="A5" s="24">
        <v>1</v>
      </c>
      <c r="B5" s="24">
        <v>2</v>
      </c>
      <c r="C5" s="24">
        <v>3</v>
      </c>
      <c r="D5" s="24">
        <v>4</v>
      </c>
      <c r="E5" s="24">
        <v>5</v>
      </c>
      <c r="F5" s="25">
        <v>6</v>
      </c>
      <c r="G5" s="24">
        <v>7</v>
      </c>
      <c r="H5" s="25">
        <v>8</v>
      </c>
      <c r="I5" s="25">
        <v>9</v>
      </c>
      <c r="J5" s="24">
        <v>10</v>
      </c>
    </row>
    <row r="6" spans="1:10" ht="15" customHeight="1">
      <c r="A6" s="26" t="s">
        <v>46</v>
      </c>
      <c r="B6" s="27"/>
      <c r="C6" s="27"/>
      <c r="D6" s="27"/>
      <c r="E6" s="28"/>
      <c r="F6" s="29"/>
      <c r="G6" s="28"/>
      <c r="H6" s="29"/>
      <c r="I6" s="29"/>
      <c r="J6" s="28"/>
    </row>
    <row r="7" spans="1:10" ht="54.95" customHeight="1">
      <c r="A7" s="171" t="s">
        <v>222</v>
      </c>
      <c r="B7" s="172" t="s">
        <v>263</v>
      </c>
      <c r="C7" s="30" t="s">
        <v>264</v>
      </c>
      <c r="D7" s="30" t="s">
        <v>265</v>
      </c>
      <c r="E7" s="26" t="s">
        <v>266</v>
      </c>
      <c r="F7" s="30" t="s">
        <v>267</v>
      </c>
      <c r="G7" s="26" t="s">
        <v>268</v>
      </c>
      <c r="H7" s="30" t="s">
        <v>269</v>
      </c>
      <c r="I7" s="30" t="s">
        <v>270</v>
      </c>
      <c r="J7" s="26" t="s">
        <v>271</v>
      </c>
    </row>
    <row r="8" spans="1:10" ht="54.95" customHeight="1">
      <c r="A8" s="171" t="s">
        <v>222</v>
      </c>
      <c r="B8" s="172" t="s">
        <v>263</v>
      </c>
      <c r="C8" s="30" t="s">
        <v>264</v>
      </c>
      <c r="D8" s="30" t="s">
        <v>272</v>
      </c>
      <c r="E8" s="26" t="s">
        <v>273</v>
      </c>
      <c r="F8" s="30" t="s">
        <v>274</v>
      </c>
      <c r="G8" s="26" t="s">
        <v>275</v>
      </c>
      <c r="H8" s="30" t="s">
        <v>269</v>
      </c>
      <c r="I8" s="30" t="s">
        <v>270</v>
      </c>
      <c r="J8" s="26" t="s">
        <v>276</v>
      </c>
    </row>
    <row r="9" spans="1:10" ht="54.95" customHeight="1">
      <c r="A9" s="171" t="s">
        <v>222</v>
      </c>
      <c r="B9" s="172" t="s">
        <v>263</v>
      </c>
      <c r="C9" s="30" t="s">
        <v>264</v>
      </c>
      <c r="D9" s="30" t="s">
        <v>272</v>
      </c>
      <c r="E9" s="26" t="s">
        <v>266</v>
      </c>
      <c r="F9" s="30" t="s">
        <v>267</v>
      </c>
      <c r="G9" s="26" t="s">
        <v>268</v>
      </c>
      <c r="H9" s="30" t="s">
        <v>269</v>
      </c>
      <c r="I9" s="30" t="s">
        <v>270</v>
      </c>
      <c r="J9" s="26" t="s">
        <v>276</v>
      </c>
    </row>
    <row r="10" spans="1:10" ht="54.95" customHeight="1">
      <c r="A10" s="171" t="s">
        <v>222</v>
      </c>
      <c r="B10" s="172" t="s">
        <v>263</v>
      </c>
      <c r="C10" s="30" t="s">
        <v>264</v>
      </c>
      <c r="D10" s="30" t="s">
        <v>277</v>
      </c>
      <c r="E10" s="26" t="s">
        <v>278</v>
      </c>
      <c r="F10" s="30" t="s">
        <v>274</v>
      </c>
      <c r="G10" s="26" t="s">
        <v>275</v>
      </c>
      <c r="H10" s="30" t="s">
        <v>269</v>
      </c>
      <c r="I10" s="30" t="s">
        <v>270</v>
      </c>
      <c r="J10" s="26" t="s">
        <v>276</v>
      </c>
    </row>
    <row r="11" spans="1:10" ht="54.95" customHeight="1">
      <c r="A11" s="171" t="s">
        <v>222</v>
      </c>
      <c r="B11" s="172" t="s">
        <v>263</v>
      </c>
      <c r="C11" s="30" t="s">
        <v>279</v>
      </c>
      <c r="D11" s="30" t="s">
        <v>280</v>
      </c>
      <c r="E11" s="26" t="s">
        <v>281</v>
      </c>
      <c r="F11" s="30" t="s">
        <v>274</v>
      </c>
      <c r="G11" s="26" t="s">
        <v>275</v>
      </c>
      <c r="H11" s="30" t="s">
        <v>269</v>
      </c>
      <c r="I11" s="30" t="s">
        <v>270</v>
      </c>
      <c r="J11" s="26" t="s">
        <v>276</v>
      </c>
    </row>
    <row r="12" spans="1:10" ht="54.95" customHeight="1">
      <c r="A12" s="171" t="s">
        <v>222</v>
      </c>
      <c r="B12" s="172" t="s">
        <v>263</v>
      </c>
      <c r="C12" s="30" t="s">
        <v>282</v>
      </c>
      <c r="D12" s="30" t="s">
        <v>283</v>
      </c>
      <c r="E12" s="26" t="s">
        <v>284</v>
      </c>
      <c r="F12" s="30" t="s">
        <v>267</v>
      </c>
      <c r="G12" s="26" t="s">
        <v>285</v>
      </c>
      <c r="H12" s="30" t="s">
        <v>269</v>
      </c>
      <c r="I12" s="30" t="s">
        <v>270</v>
      </c>
      <c r="J12" s="26" t="s">
        <v>276</v>
      </c>
    </row>
    <row r="13" spans="1:10" ht="60" customHeight="1">
      <c r="A13" s="171" t="s">
        <v>234</v>
      </c>
      <c r="B13" s="172" t="s">
        <v>286</v>
      </c>
      <c r="C13" s="30" t="s">
        <v>264</v>
      </c>
      <c r="D13" s="30" t="s">
        <v>265</v>
      </c>
      <c r="E13" s="26" t="s">
        <v>287</v>
      </c>
      <c r="F13" s="30" t="s">
        <v>267</v>
      </c>
      <c r="G13" s="26" t="s">
        <v>121</v>
      </c>
      <c r="H13" s="30" t="s">
        <v>288</v>
      </c>
      <c r="I13" s="30" t="s">
        <v>270</v>
      </c>
      <c r="J13" s="26" t="s">
        <v>289</v>
      </c>
    </row>
    <row r="14" spans="1:10" ht="60" customHeight="1">
      <c r="A14" s="171" t="s">
        <v>234</v>
      </c>
      <c r="B14" s="172" t="s">
        <v>286</v>
      </c>
      <c r="C14" s="30" t="s">
        <v>264</v>
      </c>
      <c r="D14" s="30" t="s">
        <v>265</v>
      </c>
      <c r="E14" s="26" t="s">
        <v>290</v>
      </c>
      <c r="F14" s="30" t="s">
        <v>267</v>
      </c>
      <c r="G14" s="26" t="s">
        <v>291</v>
      </c>
      <c r="H14" s="30" t="s">
        <v>292</v>
      </c>
      <c r="I14" s="30" t="s">
        <v>270</v>
      </c>
      <c r="J14" s="26" t="s">
        <v>293</v>
      </c>
    </row>
    <row r="15" spans="1:10" ht="60" customHeight="1">
      <c r="A15" s="171" t="s">
        <v>234</v>
      </c>
      <c r="B15" s="172" t="s">
        <v>286</v>
      </c>
      <c r="C15" s="30" t="s">
        <v>264</v>
      </c>
      <c r="D15" s="30" t="s">
        <v>265</v>
      </c>
      <c r="E15" s="26" t="s">
        <v>294</v>
      </c>
      <c r="F15" s="30" t="s">
        <v>267</v>
      </c>
      <c r="G15" s="26" t="s">
        <v>295</v>
      </c>
      <c r="H15" s="30" t="s">
        <v>296</v>
      </c>
      <c r="I15" s="30" t="s">
        <v>270</v>
      </c>
      <c r="J15" s="26" t="s">
        <v>297</v>
      </c>
    </row>
    <row r="16" spans="1:10" ht="60" customHeight="1">
      <c r="A16" s="171" t="s">
        <v>234</v>
      </c>
      <c r="B16" s="172" t="s">
        <v>286</v>
      </c>
      <c r="C16" s="30" t="s">
        <v>264</v>
      </c>
      <c r="D16" s="30" t="s">
        <v>272</v>
      </c>
      <c r="E16" s="26" t="s">
        <v>298</v>
      </c>
      <c r="F16" s="30" t="s">
        <v>267</v>
      </c>
      <c r="G16" s="26" t="s">
        <v>285</v>
      </c>
      <c r="H16" s="30" t="s">
        <v>269</v>
      </c>
      <c r="I16" s="30" t="s">
        <v>270</v>
      </c>
      <c r="J16" s="26" t="s">
        <v>299</v>
      </c>
    </row>
    <row r="17" spans="1:10" ht="72" customHeight="1">
      <c r="A17" s="171" t="s">
        <v>234</v>
      </c>
      <c r="B17" s="172" t="s">
        <v>286</v>
      </c>
      <c r="C17" s="30" t="s">
        <v>264</v>
      </c>
      <c r="D17" s="30" t="s">
        <v>272</v>
      </c>
      <c r="E17" s="26" t="s">
        <v>300</v>
      </c>
      <c r="F17" s="30" t="s">
        <v>267</v>
      </c>
      <c r="G17" s="26" t="s">
        <v>285</v>
      </c>
      <c r="H17" s="30" t="s">
        <v>269</v>
      </c>
      <c r="I17" s="30" t="s">
        <v>270</v>
      </c>
      <c r="J17" s="26" t="s">
        <v>301</v>
      </c>
    </row>
    <row r="18" spans="1:10" ht="72" customHeight="1">
      <c r="A18" s="171" t="s">
        <v>234</v>
      </c>
      <c r="B18" s="172" t="s">
        <v>286</v>
      </c>
      <c r="C18" s="30" t="s">
        <v>264</v>
      </c>
      <c r="D18" s="30" t="s">
        <v>277</v>
      </c>
      <c r="E18" s="26" t="s">
        <v>302</v>
      </c>
      <c r="F18" s="30" t="s">
        <v>267</v>
      </c>
      <c r="G18" s="26" t="s">
        <v>285</v>
      </c>
      <c r="H18" s="30" t="s">
        <v>269</v>
      </c>
      <c r="I18" s="30" t="s">
        <v>270</v>
      </c>
      <c r="J18" s="26" t="s">
        <v>303</v>
      </c>
    </row>
    <row r="19" spans="1:10" ht="60" customHeight="1">
      <c r="A19" s="171" t="s">
        <v>234</v>
      </c>
      <c r="B19" s="172" t="s">
        <v>286</v>
      </c>
      <c r="C19" s="30" t="s">
        <v>279</v>
      </c>
      <c r="D19" s="30" t="s">
        <v>304</v>
      </c>
      <c r="E19" s="26" t="s">
        <v>305</v>
      </c>
      <c r="F19" s="30" t="s">
        <v>267</v>
      </c>
      <c r="G19" s="26" t="s">
        <v>285</v>
      </c>
      <c r="H19" s="30" t="s">
        <v>269</v>
      </c>
      <c r="I19" s="30" t="s">
        <v>270</v>
      </c>
      <c r="J19" s="26" t="s">
        <v>306</v>
      </c>
    </row>
    <row r="20" spans="1:10" ht="60" customHeight="1">
      <c r="A20" s="171" t="s">
        <v>234</v>
      </c>
      <c r="B20" s="172" t="s">
        <v>286</v>
      </c>
      <c r="C20" s="30" t="s">
        <v>282</v>
      </c>
      <c r="D20" s="30" t="s">
        <v>283</v>
      </c>
      <c r="E20" s="26" t="s">
        <v>307</v>
      </c>
      <c r="F20" s="30" t="s">
        <v>267</v>
      </c>
      <c r="G20" s="26" t="s">
        <v>285</v>
      </c>
      <c r="H20" s="30" t="s">
        <v>269</v>
      </c>
      <c r="I20" s="30" t="s">
        <v>270</v>
      </c>
      <c r="J20" s="26" t="s">
        <v>308</v>
      </c>
    </row>
    <row r="21" spans="1:10" ht="60" customHeight="1">
      <c r="A21" s="171" t="s">
        <v>234</v>
      </c>
      <c r="B21" s="172" t="s">
        <v>286</v>
      </c>
      <c r="C21" s="30" t="s">
        <v>282</v>
      </c>
      <c r="D21" s="30" t="s">
        <v>283</v>
      </c>
      <c r="E21" s="26" t="s">
        <v>309</v>
      </c>
      <c r="F21" s="30" t="s">
        <v>267</v>
      </c>
      <c r="G21" s="26" t="s">
        <v>285</v>
      </c>
      <c r="H21" s="30" t="s">
        <v>269</v>
      </c>
      <c r="I21" s="30" t="s">
        <v>270</v>
      </c>
      <c r="J21" s="26" t="s">
        <v>310</v>
      </c>
    </row>
    <row r="22" spans="1:10" ht="60" customHeight="1">
      <c r="A22" s="171" t="s">
        <v>234</v>
      </c>
      <c r="B22" s="172" t="s">
        <v>286</v>
      </c>
      <c r="C22" s="30" t="s">
        <v>282</v>
      </c>
      <c r="D22" s="30" t="s">
        <v>283</v>
      </c>
      <c r="E22" s="26" t="s">
        <v>311</v>
      </c>
      <c r="F22" s="30" t="s">
        <v>267</v>
      </c>
      <c r="G22" s="26" t="s">
        <v>285</v>
      </c>
      <c r="H22" s="30" t="s">
        <v>269</v>
      </c>
      <c r="I22" s="30" t="s">
        <v>270</v>
      </c>
      <c r="J22" s="26" t="s">
        <v>312</v>
      </c>
    </row>
    <row r="23" spans="1:10" ht="75" customHeight="1">
      <c r="A23" s="171" t="s">
        <v>226</v>
      </c>
      <c r="B23" s="172" t="s">
        <v>313</v>
      </c>
      <c r="C23" s="30" t="s">
        <v>264</v>
      </c>
      <c r="D23" s="30" t="s">
        <v>272</v>
      </c>
      <c r="E23" s="26" t="s">
        <v>314</v>
      </c>
      <c r="F23" s="30" t="s">
        <v>274</v>
      </c>
      <c r="G23" s="26" t="s">
        <v>275</v>
      </c>
      <c r="H23" s="30" t="s">
        <v>269</v>
      </c>
      <c r="I23" s="30" t="s">
        <v>270</v>
      </c>
      <c r="J23" s="26" t="s">
        <v>315</v>
      </c>
    </row>
    <row r="24" spans="1:10" ht="74.099999999999994" customHeight="1">
      <c r="A24" s="171" t="s">
        <v>226</v>
      </c>
      <c r="B24" s="172" t="s">
        <v>313</v>
      </c>
      <c r="C24" s="30" t="s">
        <v>264</v>
      </c>
      <c r="D24" s="30" t="s">
        <v>277</v>
      </c>
      <c r="E24" s="26" t="s">
        <v>316</v>
      </c>
      <c r="F24" s="30" t="s">
        <v>267</v>
      </c>
      <c r="G24" s="26" t="s">
        <v>285</v>
      </c>
      <c r="H24" s="30" t="s">
        <v>269</v>
      </c>
      <c r="I24" s="30" t="s">
        <v>270</v>
      </c>
      <c r="J24" s="26" t="s">
        <v>317</v>
      </c>
    </row>
    <row r="25" spans="1:10" ht="95.1" customHeight="1">
      <c r="A25" s="171" t="s">
        <v>226</v>
      </c>
      <c r="B25" s="172" t="s">
        <v>313</v>
      </c>
      <c r="C25" s="30" t="s">
        <v>279</v>
      </c>
      <c r="D25" s="30" t="s">
        <v>318</v>
      </c>
      <c r="E25" s="26" t="s">
        <v>319</v>
      </c>
      <c r="F25" s="30" t="s">
        <v>267</v>
      </c>
      <c r="G25" s="26" t="s">
        <v>285</v>
      </c>
      <c r="H25" s="30" t="s">
        <v>269</v>
      </c>
      <c r="I25" s="30" t="s">
        <v>270</v>
      </c>
      <c r="J25" s="26" t="s">
        <v>320</v>
      </c>
    </row>
    <row r="26" spans="1:10" ht="93.95" customHeight="1">
      <c r="A26" s="171" t="s">
        <v>226</v>
      </c>
      <c r="B26" s="172" t="s">
        <v>313</v>
      </c>
      <c r="C26" s="30" t="s">
        <v>282</v>
      </c>
      <c r="D26" s="30" t="s">
        <v>283</v>
      </c>
      <c r="E26" s="26" t="s">
        <v>321</v>
      </c>
      <c r="F26" s="30" t="s">
        <v>267</v>
      </c>
      <c r="G26" s="26" t="s">
        <v>285</v>
      </c>
      <c r="H26" s="30" t="s">
        <v>269</v>
      </c>
      <c r="I26" s="30" t="s">
        <v>270</v>
      </c>
      <c r="J26" s="26" t="s">
        <v>322</v>
      </c>
    </row>
    <row r="27" spans="1:10" ht="72" customHeight="1">
      <c r="A27" s="171" t="s">
        <v>231</v>
      </c>
      <c r="B27" s="172" t="s">
        <v>286</v>
      </c>
      <c r="C27" s="30" t="s">
        <v>264</v>
      </c>
      <c r="D27" s="30" t="s">
        <v>265</v>
      </c>
      <c r="E27" s="26" t="s">
        <v>290</v>
      </c>
      <c r="F27" s="30" t="s">
        <v>267</v>
      </c>
      <c r="G27" s="26" t="s">
        <v>291</v>
      </c>
      <c r="H27" s="30" t="s">
        <v>292</v>
      </c>
      <c r="I27" s="30" t="s">
        <v>270</v>
      </c>
      <c r="J27" s="26" t="s">
        <v>323</v>
      </c>
    </row>
    <row r="28" spans="1:10" ht="53.1" customHeight="1">
      <c r="A28" s="171" t="s">
        <v>231</v>
      </c>
      <c r="B28" s="172" t="s">
        <v>286</v>
      </c>
      <c r="C28" s="30" t="s">
        <v>264</v>
      </c>
      <c r="D28" s="30" t="s">
        <v>265</v>
      </c>
      <c r="E28" s="26" t="s">
        <v>294</v>
      </c>
      <c r="F28" s="30" t="s">
        <v>267</v>
      </c>
      <c r="G28" s="26" t="s">
        <v>285</v>
      </c>
      <c r="H28" s="30" t="s">
        <v>296</v>
      </c>
      <c r="I28" s="30" t="s">
        <v>270</v>
      </c>
      <c r="J28" s="26" t="s">
        <v>324</v>
      </c>
    </row>
    <row r="29" spans="1:10" ht="53.1" customHeight="1">
      <c r="A29" s="171" t="s">
        <v>231</v>
      </c>
      <c r="B29" s="172" t="s">
        <v>286</v>
      </c>
      <c r="C29" s="30" t="s">
        <v>264</v>
      </c>
      <c r="D29" s="30" t="s">
        <v>272</v>
      </c>
      <c r="E29" s="26" t="s">
        <v>298</v>
      </c>
      <c r="F29" s="30" t="s">
        <v>267</v>
      </c>
      <c r="G29" s="26" t="s">
        <v>285</v>
      </c>
      <c r="H29" s="30" t="s">
        <v>269</v>
      </c>
      <c r="I29" s="30" t="s">
        <v>270</v>
      </c>
      <c r="J29" s="26" t="s">
        <v>325</v>
      </c>
    </row>
    <row r="30" spans="1:10" ht="54" customHeight="1">
      <c r="A30" s="171" t="s">
        <v>231</v>
      </c>
      <c r="B30" s="172" t="s">
        <v>286</v>
      </c>
      <c r="C30" s="30" t="s">
        <v>264</v>
      </c>
      <c r="D30" s="30" t="s">
        <v>272</v>
      </c>
      <c r="E30" s="26" t="s">
        <v>300</v>
      </c>
      <c r="F30" s="30" t="s">
        <v>267</v>
      </c>
      <c r="G30" s="26" t="s">
        <v>285</v>
      </c>
      <c r="H30" s="30" t="s">
        <v>269</v>
      </c>
      <c r="I30" s="30" t="s">
        <v>270</v>
      </c>
      <c r="J30" s="26" t="s">
        <v>326</v>
      </c>
    </row>
    <row r="31" spans="1:10" ht="72.95" customHeight="1">
      <c r="A31" s="171" t="s">
        <v>231</v>
      </c>
      <c r="B31" s="172" t="s">
        <v>286</v>
      </c>
      <c r="C31" s="30" t="s">
        <v>264</v>
      </c>
      <c r="D31" s="30" t="s">
        <v>277</v>
      </c>
      <c r="E31" s="26" t="s">
        <v>302</v>
      </c>
      <c r="F31" s="30" t="s">
        <v>267</v>
      </c>
      <c r="G31" s="26" t="s">
        <v>285</v>
      </c>
      <c r="H31" s="30" t="s">
        <v>269</v>
      </c>
      <c r="I31" s="30" t="s">
        <v>270</v>
      </c>
      <c r="J31" s="26" t="s">
        <v>303</v>
      </c>
    </row>
    <row r="32" spans="1:10" ht="69" customHeight="1">
      <c r="A32" s="171" t="s">
        <v>231</v>
      </c>
      <c r="B32" s="172" t="s">
        <v>286</v>
      </c>
      <c r="C32" s="30" t="s">
        <v>279</v>
      </c>
      <c r="D32" s="30" t="s">
        <v>304</v>
      </c>
      <c r="E32" s="26" t="s">
        <v>305</v>
      </c>
      <c r="F32" s="30" t="s">
        <v>267</v>
      </c>
      <c r="G32" s="26" t="s">
        <v>285</v>
      </c>
      <c r="H32" s="30" t="s">
        <v>269</v>
      </c>
      <c r="I32" s="30" t="s">
        <v>270</v>
      </c>
      <c r="J32" s="26" t="s">
        <v>306</v>
      </c>
    </row>
    <row r="33" spans="1:10" ht="62.1" customHeight="1">
      <c r="A33" s="171" t="s">
        <v>231</v>
      </c>
      <c r="B33" s="172" t="s">
        <v>286</v>
      </c>
      <c r="C33" s="30" t="s">
        <v>282</v>
      </c>
      <c r="D33" s="30" t="s">
        <v>283</v>
      </c>
      <c r="E33" s="26" t="s">
        <v>307</v>
      </c>
      <c r="F33" s="30" t="s">
        <v>267</v>
      </c>
      <c r="G33" s="26" t="s">
        <v>285</v>
      </c>
      <c r="H33" s="30" t="s">
        <v>269</v>
      </c>
      <c r="I33" s="30" t="s">
        <v>270</v>
      </c>
      <c r="J33" s="26" t="s">
        <v>308</v>
      </c>
    </row>
    <row r="34" spans="1:10" ht="66" customHeight="1">
      <c r="A34" s="171" t="s">
        <v>231</v>
      </c>
      <c r="B34" s="172" t="s">
        <v>286</v>
      </c>
      <c r="C34" s="30" t="s">
        <v>282</v>
      </c>
      <c r="D34" s="30" t="s">
        <v>283</v>
      </c>
      <c r="E34" s="26" t="s">
        <v>309</v>
      </c>
      <c r="F34" s="30" t="s">
        <v>267</v>
      </c>
      <c r="G34" s="26" t="s">
        <v>327</v>
      </c>
      <c r="H34" s="30" t="s">
        <v>269</v>
      </c>
      <c r="I34" s="30" t="s">
        <v>270</v>
      </c>
      <c r="J34" s="26" t="s">
        <v>310</v>
      </c>
    </row>
    <row r="35" spans="1:10" ht="60" customHeight="1">
      <c r="A35" s="171" t="s">
        <v>231</v>
      </c>
      <c r="B35" s="172" t="s">
        <v>286</v>
      </c>
      <c r="C35" s="30" t="s">
        <v>282</v>
      </c>
      <c r="D35" s="30" t="s">
        <v>283</v>
      </c>
      <c r="E35" s="26" t="s">
        <v>311</v>
      </c>
      <c r="F35" s="30" t="s">
        <v>267</v>
      </c>
      <c r="G35" s="26" t="s">
        <v>285</v>
      </c>
      <c r="H35" s="30" t="s">
        <v>269</v>
      </c>
      <c r="I35" s="30" t="s">
        <v>270</v>
      </c>
      <c r="J35" s="26" t="s">
        <v>312</v>
      </c>
    </row>
  </sheetData>
  <mergeCells count="10">
    <mergeCell ref="A2:J2"/>
    <mergeCell ref="A3:H3"/>
    <mergeCell ref="A7:A12"/>
    <mergeCell ref="A13:A22"/>
    <mergeCell ref="A23:A26"/>
    <mergeCell ref="A27:A35"/>
    <mergeCell ref="B7:B12"/>
    <mergeCell ref="B13:B22"/>
    <mergeCell ref="B23:B26"/>
    <mergeCell ref="B27:B35"/>
  </mergeCells>
  <phoneticPr fontId="2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Right="0"/>
  </sheetPr>
  <dimension ref="A1:F8"/>
  <sheetViews>
    <sheetView showZeros="0" workbookViewId="0">
      <selection activeCell="A7" sqref="A7"/>
    </sheetView>
  </sheetViews>
  <sheetFormatPr defaultColWidth="9.125" defaultRowHeight="14.25" customHeight="1"/>
  <cols>
    <col min="1" max="1" width="29" customWidth="1"/>
    <col min="2" max="2" width="28.625" customWidth="1"/>
    <col min="3" max="3" width="31.625" customWidth="1"/>
    <col min="4" max="6" width="33.5" customWidth="1"/>
  </cols>
  <sheetData>
    <row r="1" spans="1:6" ht="15.75" customHeight="1">
      <c r="F1" s="32" t="s">
        <v>328</v>
      </c>
    </row>
    <row r="2" spans="1:6" ht="28.5" customHeight="1">
      <c r="A2" s="125" t="s">
        <v>329</v>
      </c>
      <c r="B2" s="125"/>
      <c r="C2" s="125"/>
      <c r="D2" s="125"/>
      <c r="E2" s="125"/>
      <c r="F2" s="125"/>
    </row>
    <row r="3" spans="1:6" ht="15" customHeight="1">
      <c r="A3" s="59" t="str">
        <f>"单位名称："&amp;"普洱市孟连县人民检察院"</f>
        <v>单位名称：普洱市孟连县人民检察院</v>
      </c>
      <c r="B3" s="60"/>
      <c r="C3" s="60"/>
      <c r="D3" s="33"/>
      <c r="E3" s="33"/>
      <c r="F3" s="61" t="s">
        <v>2</v>
      </c>
    </row>
    <row r="4" spans="1:6" ht="18.75" customHeight="1">
      <c r="A4" s="141" t="s">
        <v>137</v>
      </c>
      <c r="B4" s="141" t="s">
        <v>49</v>
      </c>
      <c r="C4" s="141" t="s">
        <v>50</v>
      </c>
      <c r="D4" s="109" t="s">
        <v>330</v>
      </c>
      <c r="E4" s="136"/>
      <c r="F4" s="136"/>
    </row>
    <row r="5" spans="1:6" ht="30" customHeight="1">
      <c r="A5" s="110"/>
      <c r="B5" s="110"/>
      <c r="C5" s="110"/>
      <c r="D5" s="7" t="s">
        <v>31</v>
      </c>
      <c r="E5" s="37" t="s">
        <v>58</v>
      </c>
      <c r="F5" s="37" t="s">
        <v>59</v>
      </c>
    </row>
    <row r="6" spans="1:6" ht="16.5" customHeight="1">
      <c r="A6" s="37">
        <v>1</v>
      </c>
      <c r="B6" s="37">
        <v>2</v>
      </c>
      <c r="C6" s="37">
        <v>3</v>
      </c>
      <c r="D6" s="37">
        <v>4</v>
      </c>
      <c r="E6" s="37">
        <v>5</v>
      </c>
      <c r="F6" s="37">
        <v>6</v>
      </c>
    </row>
    <row r="7" spans="1:6" ht="20.25" customHeight="1">
      <c r="A7" s="15" t="s">
        <v>331</v>
      </c>
      <c r="B7" s="15"/>
      <c r="C7" s="15"/>
      <c r="D7" s="13"/>
      <c r="E7" s="13"/>
      <c r="F7" s="13"/>
    </row>
    <row r="8" spans="1:6" ht="17.25" customHeight="1">
      <c r="A8" s="139" t="s">
        <v>103</v>
      </c>
      <c r="B8" s="140"/>
      <c r="C8" s="140" t="s">
        <v>103</v>
      </c>
      <c r="D8" s="13"/>
      <c r="E8" s="13"/>
      <c r="F8" s="13"/>
    </row>
  </sheetData>
  <mergeCells count="6">
    <mergeCell ref="A2:F2"/>
    <mergeCell ref="D4:F4"/>
    <mergeCell ref="A8:C8"/>
    <mergeCell ref="A4:A5"/>
    <mergeCell ref="B4:B5"/>
    <mergeCell ref="C4:C5"/>
  </mergeCells>
  <phoneticPr fontId="21"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Right="0"/>
  </sheetPr>
  <dimension ref="A1:Q12"/>
  <sheetViews>
    <sheetView showZeros="0" topLeftCell="C1" workbookViewId="0"/>
  </sheetViews>
  <sheetFormatPr defaultColWidth="9.125" defaultRowHeight="14.25" customHeight="1"/>
  <cols>
    <col min="1" max="1" width="39.125" customWidth="1"/>
    <col min="2" max="2" width="21.75" customWidth="1"/>
    <col min="3" max="3" width="35.25" customWidth="1"/>
    <col min="4" max="4" width="7.75" customWidth="1"/>
    <col min="5" max="5" width="10.25" customWidth="1"/>
    <col min="6" max="11" width="14.75" customWidth="1"/>
    <col min="12" max="16" width="12.625" customWidth="1"/>
    <col min="17" max="17" width="10.375" customWidth="1"/>
  </cols>
  <sheetData>
    <row r="1" spans="1:17" ht="13.5" customHeight="1">
      <c r="O1" s="31"/>
      <c r="P1" s="31"/>
      <c r="Q1" s="57" t="s">
        <v>332</v>
      </c>
    </row>
    <row r="2" spans="1:17" ht="27.75" customHeight="1">
      <c r="A2" s="173" t="s">
        <v>333</v>
      </c>
      <c r="B2" s="125"/>
      <c r="C2" s="125"/>
      <c r="D2" s="125"/>
      <c r="E2" s="125"/>
      <c r="F2" s="125"/>
      <c r="G2" s="125"/>
      <c r="H2" s="125"/>
      <c r="I2" s="125"/>
      <c r="J2" s="125"/>
      <c r="K2" s="126"/>
      <c r="L2" s="125"/>
      <c r="M2" s="125"/>
      <c r="N2" s="125"/>
      <c r="O2" s="126"/>
      <c r="P2" s="126"/>
      <c r="Q2" s="125"/>
    </row>
    <row r="3" spans="1:17" ht="18.75" customHeight="1">
      <c r="A3" s="105" t="str">
        <f>"单位名称："&amp;"普洱市孟连县人民检察院"</f>
        <v>单位名称：普洱市孟连县人民检察院</v>
      </c>
      <c r="B3" s="127"/>
      <c r="C3" s="127"/>
      <c r="D3" s="127"/>
      <c r="E3" s="127"/>
      <c r="F3" s="127"/>
      <c r="G3" s="3"/>
      <c r="H3" s="3"/>
      <c r="I3" s="3"/>
      <c r="J3" s="3"/>
      <c r="O3" s="38"/>
      <c r="P3" s="38"/>
      <c r="Q3" s="58" t="s">
        <v>128</v>
      </c>
    </row>
    <row r="4" spans="1:17" ht="15.75" customHeight="1">
      <c r="A4" s="141" t="s">
        <v>334</v>
      </c>
      <c r="B4" s="183" t="s">
        <v>335</v>
      </c>
      <c r="C4" s="183" t="s">
        <v>336</v>
      </c>
      <c r="D4" s="183" t="s">
        <v>337</v>
      </c>
      <c r="E4" s="183" t="s">
        <v>338</v>
      </c>
      <c r="F4" s="183" t="s">
        <v>339</v>
      </c>
      <c r="G4" s="137" t="s">
        <v>144</v>
      </c>
      <c r="H4" s="137"/>
      <c r="I4" s="137"/>
      <c r="J4" s="137"/>
      <c r="K4" s="174"/>
      <c r="L4" s="137"/>
      <c r="M4" s="137"/>
      <c r="N4" s="137"/>
      <c r="O4" s="175"/>
      <c r="P4" s="174"/>
      <c r="Q4" s="138"/>
    </row>
    <row r="5" spans="1:17" ht="17.25" customHeight="1">
      <c r="A5" s="165"/>
      <c r="B5" s="184"/>
      <c r="C5" s="184"/>
      <c r="D5" s="184"/>
      <c r="E5" s="184"/>
      <c r="F5" s="184"/>
      <c r="G5" s="184" t="s">
        <v>31</v>
      </c>
      <c r="H5" s="184" t="s">
        <v>34</v>
      </c>
      <c r="I5" s="184" t="s">
        <v>340</v>
      </c>
      <c r="J5" s="184" t="s">
        <v>341</v>
      </c>
      <c r="K5" s="185" t="s">
        <v>342</v>
      </c>
      <c r="L5" s="176" t="s">
        <v>343</v>
      </c>
      <c r="M5" s="176"/>
      <c r="N5" s="176"/>
      <c r="O5" s="177"/>
      <c r="P5" s="178"/>
      <c r="Q5" s="179"/>
    </row>
    <row r="6" spans="1:17" ht="54" customHeight="1">
      <c r="A6" s="146"/>
      <c r="B6" s="179"/>
      <c r="C6" s="179"/>
      <c r="D6" s="179"/>
      <c r="E6" s="179"/>
      <c r="F6" s="179"/>
      <c r="G6" s="179"/>
      <c r="H6" s="179" t="s">
        <v>33</v>
      </c>
      <c r="I6" s="179"/>
      <c r="J6" s="179"/>
      <c r="K6" s="186"/>
      <c r="L6" s="40" t="s">
        <v>33</v>
      </c>
      <c r="M6" s="40" t="s">
        <v>44</v>
      </c>
      <c r="N6" s="40" t="s">
        <v>151</v>
      </c>
      <c r="O6" s="50" t="s">
        <v>40</v>
      </c>
      <c r="P6" s="41" t="s">
        <v>41</v>
      </c>
      <c r="Q6" s="40" t="s">
        <v>42</v>
      </c>
    </row>
    <row r="7" spans="1:17" ht="15" customHeight="1">
      <c r="A7" s="9">
        <v>1</v>
      </c>
      <c r="B7" s="52">
        <v>2</v>
      </c>
      <c r="C7" s="52">
        <v>3</v>
      </c>
      <c r="D7" s="52">
        <v>4</v>
      </c>
      <c r="E7" s="52">
        <v>5</v>
      </c>
      <c r="F7" s="52">
        <v>6</v>
      </c>
      <c r="G7" s="53">
        <v>7</v>
      </c>
      <c r="H7" s="53">
        <v>8</v>
      </c>
      <c r="I7" s="53">
        <v>9</v>
      </c>
      <c r="J7" s="53">
        <v>10</v>
      </c>
      <c r="K7" s="53">
        <v>11</v>
      </c>
      <c r="L7" s="53">
        <v>12</v>
      </c>
      <c r="M7" s="53">
        <v>13</v>
      </c>
      <c r="N7" s="53">
        <v>14</v>
      </c>
      <c r="O7" s="53">
        <v>15</v>
      </c>
      <c r="P7" s="53">
        <v>16</v>
      </c>
      <c r="Q7" s="53">
        <v>17</v>
      </c>
    </row>
    <row r="8" spans="1:17" ht="21" customHeight="1">
      <c r="A8" s="42" t="s">
        <v>46</v>
      </c>
      <c r="B8" s="43"/>
      <c r="C8" s="43"/>
      <c r="D8" s="43"/>
      <c r="E8" s="54"/>
      <c r="F8" s="13">
        <v>493200</v>
      </c>
      <c r="G8" s="13">
        <v>493200</v>
      </c>
      <c r="H8" s="13">
        <v>493200</v>
      </c>
      <c r="I8" s="13"/>
      <c r="J8" s="13"/>
      <c r="K8" s="13"/>
      <c r="L8" s="13"/>
      <c r="M8" s="13"/>
      <c r="N8" s="13"/>
      <c r="O8" s="13"/>
      <c r="P8" s="13"/>
      <c r="Q8" s="13"/>
    </row>
    <row r="9" spans="1:17" ht="21" customHeight="1">
      <c r="A9" s="45" t="s">
        <v>234</v>
      </c>
      <c r="B9" s="43" t="s">
        <v>344</v>
      </c>
      <c r="C9" s="43" t="s">
        <v>345</v>
      </c>
      <c r="D9" s="55" t="s">
        <v>346</v>
      </c>
      <c r="E9" s="56">
        <v>1</v>
      </c>
      <c r="F9" s="13">
        <v>330000</v>
      </c>
      <c r="G9" s="13">
        <v>330000</v>
      </c>
      <c r="H9" s="13">
        <v>330000</v>
      </c>
      <c r="I9" s="13"/>
      <c r="J9" s="13"/>
      <c r="K9" s="13"/>
      <c r="L9" s="13"/>
      <c r="M9" s="13"/>
      <c r="N9" s="13"/>
      <c r="O9" s="13"/>
      <c r="P9" s="13"/>
      <c r="Q9" s="13"/>
    </row>
    <row r="10" spans="1:17" ht="21" customHeight="1">
      <c r="A10" s="45" t="s">
        <v>234</v>
      </c>
      <c r="B10" s="43" t="s">
        <v>347</v>
      </c>
      <c r="C10" s="43" t="s">
        <v>345</v>
      </c>
      <c r="D10" s="55" t="s">
        <v>348</v>
      </c>
      <c r="E10" s="56">
        <v>1</v>
      </c>
      <c r="F10" s="13">
        <v>115200</v>
      </c>
      <c r="G10" s="13">
        <v>115200</v>
      </c>
      <c r="H10" s="13">
        <v>115200</v>
      </c>
      <c r="I10" s="13"/>
      <c r="J10" s="13"/>
      <c r="K10" s="13"/>
      <c r="L10" s="13"/>
      <c r="M10" s="13"/>
      <c r="N10" s="13"/>
      <c r="O10" s="13"/>
      <c r="P10" s="13"/>
      <c r="Q10" s="13"/>
    </row>
    <row r="11" spans="1:17" ht="21" customHeight="1">
      <c r="A11" s="45" t="s">
        <v>234</v>
      </c>
      <c r="B11" s="43" t="s">
        <v>349</v>
      </c>
      <c r="C11" s="43" t="s">
        <v>345</v>
      </c>
      <c r="D11" s="55" t="s">
        <v>348</v>
      </c>
      <c r="E11" s="56">
        <v>1</v>
      </c>
      <c r="F11" s="13">
        <v>48000</v>
      </c>
      <c r="G11" s="13">
        <v>48000</v>
      </c>
      <c r="H11" s="13">
        <v>48000</v>
      </c>
      <c r="I11" s="13"/>
      <c r="J11" s="13"/>
      <c r="K11" s="13"/>
      <c r="L11" s="13"/>
      <c r="M11" s="13"/>
      <c r="N11" s="13"/>
      <c r="O11" s="13"/>
      <c r="P11" s="13"/>
      <c r="Q11" s="13"/>
    </row>
    <row r="12" spans="1:17" ht="21" customHeight="1">
      <c r="A12" s="180" t="s">
        <v>103</v>
      </c>
      <c r="B12" s="181"/>
      <c r="C12" s="181"/>
      <c r="D12" s="181"/>
      <c r="E12" s="182"/>
      <c r="F12" s="13">
        <v>493200</v>
      </c>
      <c r="G12" s="13">
        <v>493200</v>
      </c>
      <c r="H12" s="13">
        <v>493200</v>
      </c>
      <c r="I12" s="13"/>
      <c r="J12" s="13"/>
      <c r="K12" s="13"/>
      <c r="L12" s="13"/>
      <c r="M12" s="13"/>
      <c r="N12" s="13"/>
      <c r="O12" s="13"/>
      <c r="P12" s="13"/>
      <c r="Q12" s="1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honeticPr fontId="21"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sheetPr>
  <dimension ref="A1:N12"/>
  <sheetViews>
    <sheetView showZeros="0" topLeftCell="C1" workbookViewId="0">
      <selection sqref="A1 A1 A1 A1 A1 A1 A1 A1 A1 A1 A1 A1 A1 A1"/>
    </sheetView>
  </sheetViews>
  <sheetFormatPr defaultColWidth="9.125" defaultRowHeight="14.25" customHeight="1"/>
  <cols>
    <col min="1" max="1" width="31.375" customWidth="1"/>
    <col min="2" max="2" width="21.75" customWidth="1"/>
    <col min="3" max="3" width="26.75" customWidth="1"/>
    <col min="4" max="14" width="16.625" customWidth="1"/>
  </cols>
  <sheetData>
    <row r="1" spans="1:14" ht="13.5" customHeight="1">
      <c r="A1" s="35"/>
      <c r="B1" s="35"/>
      <c r="C1" s="35"/>
      <c r="D1" s="35"/>
      <c r="E1" s="35"/>
      <c r="F1" s="35"/>
      <c r="G1" s="35"/>
      <c r="H1" s="39"/>
      <c r="I1" s="35"/>
      <c r="J1" s="35"/>
      <c r="K1" s="35"/>
      <c r="L1" s="31"/>
      <c r="M1" s="46"/>
      <c r="N1" s="47" t="s">
        <v>350</v>
      </c>
    </row>
    <row r="2" spans="1:14" ht="27.75" customHeight="1">
      <c r="A2" s="173" t="s">
        <v>351</v>
      </c>
      <c r="B2" s="187"/>
      <c r="C2" s="187"/>
      <c r="D2" s="187"/>
      <c r="E2" s="187"/>
      <c r="F2" s="187"/>
      <c r="G2" s="187"/>
      <c r="H2" s="188"/>
      <c r="I2" s="187"/>
      <c r="J2" s="187"/>
      <c r="K2" s="187"/>
      <c r="L2" s="126"/>
      <c r="M2" s="188"/>
      <c r="N2" s="187"/>
    </row>
    <row r="3" spans="1:14" ht="18.75" customHeight="1">
      <c r="A3" s="189" t="str">
        <f>"单位名称："&amp;"普洱市孟连县人民检察院"</f>
        <v>单位名称：普洱市孟连县人民检察院</v>
      </c>
      <c r="B3" s="135"/>
      <c r="C3" s="135"/>
      <c r="D3" s="33"/>
      <c r="E3" s="33"/>
      <c r="F3" s="33"/>
      <c r="G3" s="33"/>
      <c r="H3" s="39"/>
      <c r="I3" s="35"/>
      <c r="J3" s="35"/>
      <c r="K3" s="35"/>
      <c r="L3" s="38"/>
      <c r="M3" s="48"/>
      <c r="N3" s="49" t="s">
        <v>128</v>
      </c>
    </row>
    <row r="4" spans="1:14" ht="15.75" customHeight="1">
      <c r="A4" s="141" t="s">
        <v>334</v>
      </c>
      <c r="B4" s="183" t="s">
        <v>352</v>
      </c>
      <c r="C4" s="183" t="s">
        <v>353</v>
      </c>
      <c r="D4" s="137" t="s">
        <v>144</v>
      </c>
      <c r="E4" s="137"/>
      <c r="F4" s="137"/>
      <c r="G4" s="137"/>
      <c r="H4" s="174"/>
      <c r="I4" s="137"/>
      <c r="J4" s="137"/>
      <c r="K4" s="137"/>
      <c r="L4" s="175"/>
      <c r="M4" s="174"/>
      <c r="N4" s="138"/>
    </row>
    <row r="5" spans="1:14" ht="17.25" customHeight="1">
      <c r="A5" s="165"/>
      <c r="B5" s="184"/>
      <c r="C5" s="184"/>
      <c r="D5" s="184" t="s">
        <v>31</v>
      </c>
      <c r="E5" s="184" t="s">
        <v>34</v>
      </c>
      <c r="F5" s="184" t="s">
        <v>340</v>
      </c>
      <c r="G5" s="184" t="s">
        <v>341</v>
      </c>
      <c r="H5" s="185" t="s">
        <v>342</v>
      </c>
      <c r="I5" s="176" t="s">
        <v>343</v>
      </c>
      <c r="J5" s="176"/>
      <c r="K5" s="176"/>
      <c r="L5" s="177"/>
      <c r="M5" s="178"/>
      <c r="N5" s="179"/>
    </row>
    <row r="6" spans="1:14" ht="54" customHeight="1">
      <c r="A6" s="146"/>
      <c r="B6" s="179"/>
      <c r="C6" s="179"/>
      <c r="D6" s="179"/>
      <c r="E6" s="179"/>
      <c r="F6" s="179"/>
      <c r="G6" s="179"/>
      <c r="H6" s="186"/>
      <c r="I6" s="40" t="s">
        <v>33</v>
      </c>
      <c r="J6" s="40" t="s">
        <v>44</v>
      </c>
      <c r="K6" s="40" t="s">
        <v>151</v>
      </c>
      <c r="L6" s="50" t="s">
        <v>40</v>
      </c>
      <c r="M6" s="41" t="s">
        <v>41</v>
      </c>
      <c r="N6" s="40" t="s">
        <v>42</v>
      </c>
    </row>
    <row r="7" spans="1:14" ht="15" customHeight="1">
      <c r="A7" s="8">
        <v>1</v>
      </c>
      <c r="B7" s="40">
        <v>2</v>
      </c>
      <c r="C7" s="40">
        <v>3</v>
      </c>
      <c r="D7" s="41">
        <v>4</v>
      </c>
      <c r="E7" s="41">
        <v>5</v>
      </c>
      <c r="F7" s="41">
        <v>6</v>
      </c>
      <c r="G7" s="41">
        <v>7</v>
      </c>
      <c r="H7" s="41">
        <v>8</v>
      </c>
      <c r="I7" s="41">
        <v>9</v>
      </c>
      <c r="J7" s="41">
        <v>10</v>
      </c>
      <c r="K7" s="41">
        <v>11</v>
      </c>
      <c r="L7" s="41">
        <v>12</v>
      </c>
      <c r="M7" s="41">
        <v>13</v>
      </c>
      <c r="N7" s="41">
        <v>14</v>
      </c>
    </row>
    <row r="8" spans="1:14" ht="21" customHeight="1">
      <c r="A8" s="42" t="s">
        <v>46</v>
      </c>
      <c r="B8" s="43"/>
      <c r="C8" s="43"/>
      <c r="D8" s="44">
        <v>493200</v>
      </c>
      <c r="E8" s="44">
        <v>493200</v>
      </c>
      <c r="F8" s="44"/>
      <c r="G8" s="44"/>
      <c r="H8" s="44"/>
      <c r="I8" s="44"/>
      <c r="J8" s="44"/>
      <c r="K8" s="44"/>
      <c r="L8" s="51"/>
      <c r="M8" s="44"/>
      <c r="N8" s="44"/>
    </row>
    <row r="9" spans="1:14" ht="21" customHeight="1">
      <c r="A9" s="45" t="s">
        <v>234</v>
      </c>
      <c r="B9" s="43" t="s">
        <v>344</v>
      </c>
      <c r="C9" s="43" t="s">
        <v>354</v>
      </c>
      <c r="D9" s="44">
        <v>330000</v>
      </c>
      <c r="E9" s="44">
        <v>330000</v>
      </c>
      <c r="F9" s="44"/>
      <c r="G9" s="44"/>
      <c r="H9" s="44"/>
      <c r="I9" s="44"/>
      <c r="J9" s="44"/>
      <c r="K9" s="44"/>
      <c r="L9" s="51"/>
      <c r="M9" s="44"/>
      <c r="N9" s="44"/>
    </row>
    <row r="10" spans="1:14" ht="21" customHeight="1">
      <c r="A10" s="45" t="s">
        <v>234</v>
      </c>
      <c r="B10" s="43" t="s">
        <v>347</v>
      </c>
      <c r="C10" s="43" t="s">
        <v>354</v>
      </c>
      <c r="D10" s="44">
        <v>115200</v>
      </c>
      <c r="E10" s="44">
        <v>115200</v>
      </c>
      <c r="F10" s="44"/>
      <c r="G10" s="44"/>
      <c r="H10" s="44"/>
      <c r="I10" s="44"/>
      <c r="J10" s="44"/>
      <c r="K10" s="44"/>
      <c r="L10" s="51"/>
      <c r="M10" s="44"/>
      <c r="N10" s="44"/>
    </row>
    <row r="11" spans="1:14" ht="21" customHeight="1">
      <c r="A11" s="45" t="s">
        <v>234</v>
      </c>
      <c r="B11" s="43" t="s">
        <v>355</v>
      </c>
      <c r="C11" s="43" t="s">
        <v>354</v>
      </c>
      <c r="D11" s="44">
        <v>48000</v>
      </c>
      <c r="E11" s="44">
        <v>48000</v>
      </c>
      <c r="F11" s="44"/>
      <c r="G11" s="44"/>
      <c r="H11" s="44"/>
      <c r="I11" s="44"/>
      <c r="J11" s="44"/>
      <c r="K11" s="44"/>
      <c r="L11" s="51"/>
      <c r="M11" s="44"/>
      <c r="N11" s="44"/>
    </row>
    <row r="12" spans="1:14" ht="21" customHeight="1">
      <c r="A12" s="180" t="s">
        <v>103</v>
      </c>
      <c r="B12" s="181"/>
      <c r="C12" s="190"/>
      <c r="D12" s="44">
        <v>493200</v>
      </c>
      <c r="E12" s="44">
        <v>493200</v>
      </c>
      <c r="F12" s="44"/>
      <c r="G12" s="44"/>
      <c r="H12" s="44"/>
      <c r="I12" s="44"/>
      <c r="J12" s="44"/>
      <c r="K12" s="44"/>
      <c r="L12" s="51"/>
      <c r="M12" s="44"/>
      <c r="N12" s="44"/>
    </row>
  </sheetData>
  <mergeCells count="13">
    <mergeCell ref="A2:N2"/>
    <mergeCell ref="A3:C3"/>
    <mergeCell ref="D4:N4"/>
    <mergeCell ref="I5:N5"/>
    <mergeCell ref="A12:C12"/>
    <mergeCell ref="A4:A6"/>
    <mergeCell ref="B4:B6"/>
    <mergeCell ref="C4:C6"/>
    <mergeCell ref="D5:D6"/>
    <mergeCell ref="E5:E6"/>
    <mergeCell ref="F5:F6"/>
    <mergeCell ref="G5:G6"/>
    <mergeCell ref="H5:H6"/>
  </mergeCells>
  <phoneticPr fontId="21"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Right="0"/>
  </sheetPr>
  <dimension ref="A1:W8"/>
  <sheetViews>
    <sheetView showZeros="0" workbookViewId="0">
      <selection activeCell="A8" sqref="A8"/>
    </sheetView>
  </sheetViews>
  <sheetFormatPr defaultColWidth="9.125" defaultRowHeight="14.25" customHeight="1"/>
  <cols>
    <col min="1" max="1" width="42" customWidth="1"/>
    <col min="2" max="15" width="17.125" customWidth="1"/>
    <col min="16" max="23" width="17" customWidth="1"/>
  </cols>
  <sheetData>
    <row r="1" spans="1:23" ht="13.5" customHeight="1">
      <c r="D1" s="32"/>
      <c r="W1" s="31" t="s">
        <v>356</v>
      </c>
    </row>
    <row r="2" spans="1:23" ht="27.75" customHeight="1">
      <c r="A2" s="173" t="s">
        <v>357</v>
      </c>
      <c r="B2" s="125"/>
      <c r="C2" s="125"/>
      <c r="D2" s="125"/>
      <c r="E2" s="125"/>
      <c r="F2" s="125"/>
      <c r="G2" s="125"/>
      <c r="H2" s="125"/>
      <c r="I2" s="125"/>
      <c r="J2" s="125"/>
      <c r="K2" s="125"/>
      <c r="L2" s="125"/>
      <c r="M2" s="125"/>
      <c r="N2" s="125"/>
      <c r="O2" s="125"/>
      <c r="P2" s="125"/>
      <c r="Q2" s="125"/>
      <c r="R2" s="125"/>
      <c r="S2" s="125"/>
      <c r="T2" s="125"/>
      <c r="U2" s="125"/>
      <c r="V2" s="125"/>
      <c r="W2" s="125"/>
    </row>
    <row r="3" spans="1:23" ht="18" customHeight="1">
      <c r="A3" s="189" t="str">
        <f>"单位名称："&amp;"普洱市孟连县人民检察院"</f>
        <v>单位名称：普洱市孟连县人民检察院</v>
      </c>
      <c r="B3" s="135"/>
      <c r="C3" s="135"/>
      <c r="D3" s="191"/>
      <c r="E3" s="157"/>
      <c r="F3" s="157"/>
      <c r="G3" s="157"/>
      <c r="H3" s="157"/>
      <c r="I3" s="157"/>
      <c r="W3" s="38" t="s">
        <v>128</v>
      </c>
    </row>
    <row r="4" spans="1:23" ht="19.5" customHeight="1">
      <c r="A4" s="109" t="s">
        <v>358</v>
      </c>
      <c r="B4" s="107" t="s">
        <v>144</v>
      </c>
      <c r="C4" s="150"/>
      <c r="D4" s="150"/>
      <c r="E4" s="107" t="s">
        <v>359</v>
      </c>
      <c r="F4" s="150"/>
      <c r="G4" s="150"/>
      <c r="H4" s="150"/>
      <c r="I4" s="150"/>
      <c r="J4" s="150"/>
      <c r="K4" s="150"/>
      <c r="L4" s="150"/>
      <c r="M4" s="150"/>
      <c r="N4" s="150"/>
      <c r="O4" s="150"/>
      <c r="P4" s="150"/>
      <c r="Q4" s="150"/>
      <c r="R4" s="150"/>
      <c r="S4" s="150"/>
      <c r="T4" s="150"/>
      <c r="U4" s="150"/>
      <c r="V4" s="150"/>
      <c r="W4" s="150"/>
    </row>
    <row r="5" spans="1:23" ht="40.5" customHeight="1">
      <c r="A5" s="110"/>
      <c r="B5" s="14" t="s">
        <v>31</v>
      </c>
      <c r="C5" s="5" t="s">
        <v>34</v>
      </c>
      <c r="D5" s="36" t="s">
        <v>360</v>
      </c>
      <c r="E5" s="37" t="s">
        <v>361</v>
      </c>
      <c r="F5" s="37" t="s">
        <v>362</v>
      </c>
      <c r="G5" s="37" t="s">
        <v>363</v>
      </c>
      <c r="H5" s="37" t="s">
        <v>364</v>
      </c>
      <c r="I5" s="37" t="s">
        <v>365</v>
      </c>
      <c r="J5" s="37" t="s">
        <v>366</v>
      </c>
      <c r="K5" s="37" t="s">
        <v>367</v>
      </c>
      <c r="L5" s="37" t="s">
        <v>368</v>
      </c>
      <c r="M5" s="37" t="s">
        <v>369</v>
      </c>
      <c r="N5" s="37" t="s">
        <v>370</v>
      </c>
      <c r="O5" s="37" t="s">
        <v>371</v>
      </c>
      <c r="P5" s="37" t="s">
        <v>372</v>
      </c>
      <c r="Q5" s="37" t="s">
        <v>373</v>
      </c>
      <c r="R5" s="37" t="s">
        <v>374</v>
      </c>
      <c r="S5" s="37" t="s">
        <v>375</v>
      </c>
      <c r="T5" s="37" t="s">
        <v>376</v>
      </c>
      <c r="U5" s="37" t="s">
        <v>377</v>
      </c>
      <c r="V5" s="37" t="s">
        <v>378</v>
      </c>
      <c r="W5" s="37" t="s">
        <v>379</v>
      </c>
    </row>
    <row r="6" spans="1:23" ht="19.5" customHeight="1">
      <c r="A6" s="37">
        <v>1</v>
      </c>
      <c r="B6" s="37">
        <v>2</v>
      </c>
      <c r="C6" s="37">
        <v>3</v>
      </c>
      <c r="D6" s="6">
        <v>4</v>
      </c>
      <c r="E6" s="37">
        <v>5</v>
      </c>
      <c r="F6" s="37">
        <v>6</v>
      </c>
      <c r="G6" s="37">
        <v>7</v>
      </c>
      <c r="H6" s="6">
        <v>8</v>
      </c>
      <c r="I6" s="37">
        <v>9</v>
      </c>
      <c r="J6" s="37">
        <v>10</v>
      </c>
      <c r="K6" s="37">
        <v>11</v>
      </c>
      <c r="L6" s="6">
        <v>12</v>
      </c>
      <c r="M6" s="37">
        <v>13</v>
      </c>
      <c r="N6" s="37">
        <v>14</v>
      </c>
      <c r="O6" s="37">
        <v>15</v>
      </c>
      <c r="P6" s="6">
        <v>16</v>
      </c>
      <c r="Q6" s="37">
        <v>17</v>
      </c>
      <c r="R6" s="37">
        <v>18</v>
      </c>
      <c r="S6" s="37">
        <v>19</v>
      </c>
      <c r="T6" s="6">
        <v>20</v>
      </c>
      <c r="U6" s="6">
        <v>21</v>
      </c>
      <c r="V6" s="6">
        <v>22</v>
      </c>
      <c r="W6" s="37">
        <v>23</v>
      </c>
    </row>
    <row r="7" spans="1:23" ht="28.35" customHeight="1">
      <c r="A7" s="15"/>
      <c r="B7" s="13"/>
      <c r="C7" s="13"/>
      <c r="D7" s="13"/>
      <c r="E7" s="13"/>
      <c r="F7" s="13"/>
      <c r="G7" s="13"/>
      <c r="H7" s="13"/>
      <c r="I7" s="13"/>
      <c r="J7" s="13"/>
      <c r="K7" s="13"/>
      <c r="L7" s="13"/>
      <c r="M7" s="13"/>
      <c r="N7" s="13"/>
      <c r="O7" s="13"/>
      <c r="P7" s="13"/>
      <c r="Q7" s="13"/>
      <c r="R7" s="13"/>
      <c r="S7" s="13"/>
      <c r="T7" s="13"/>
      <c r="U7" s="13"/>
      <c r="V7" s="13"/>
      <c r="W7" s="13"/>
    </row>
    <row r="8" spans="1:23" ht="29.85" customHeight="1">
      <c r="A8" s="15" t="s">
        <v>331</v>
      </c>
      <c r="B8" s="13"/>
      <c r="C8" s="13"/>
      <c r="D8" s="13"/>
      <c r="E8" s="13"/>
      <c r="F8" s="13"/>
      <c r="G8" s="13"/>
      <c r="H8" s="13"/>
      <c r="I8" s="13"/>
      <c r="J8" s="13"/>
      <c r="K8" s="13"/>
      <c r="L8" s="13"/>
      <c r="M8" s="13"/>
      <c r="N8" s="13"/>
      <c r="O8" s="13"/>
      <c r="P8" s="13"/>
      <c r="Q8" s="13"/>
      <c r="R8" s="13"/>
      <c r="S8" s="13"/>
      <c r="T8" s="13"/>
      <c r="U8" s="13"/>
      <c r="V8" s="13"/>
      <c r="W8" s="13"/>
    </row>
  </sheetData>
  <mergeCells count="5">
    <mergeCell ref="A2:W2"/>
    <mergeCell ref="A3:I3"/>
    <mergeCell ref="B4:D4"/>
    <mergeCell ref="E4:W4"/>
    <mergeCell ref="A4:A5"/>
  </mergeCells>
  <phoneticPr fontId="21"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Right="0"/>
  </sheetPr>
  <dimension ref="A1:J7"/>
  <sheetViews>
    <sheetView showZeros="0" workbookViewId="0">
      <selection activeCell="A7" sqref="A7"/>
    </sheetView>
  </sheetViews>
  <sheetFormatPr defaultColWidth="9.125" defaultRowHeight="12" customHeight="1"/>
  <cols>
    <col min="1" max="1" width="34.25" customWidth="1"/>
    <col min="2" max="2" width="29" customWidth="1"/>
    <col min="3" max="3" width="16.375" customWidth="1"/>
    <col min="4" max="4" width="15.625" customWidth="1"/>
    <col min="5" max="5" width="23.625" customWidth="1"/>
    <col min="6" max="6" width="11.25" customWidth="1"/>
    <col min="7" max="7" width="14.875" customWidth="1"/>
    <col min="8" max="8" width="10.875" customWidth="1"/>
    <col min="9" max="9" width="13.375" customWidth="1"/>
    <col min="10" max="10" width="32" customWidth="1"/>
  </cols>
  <sheetData>
    <row r="1" spans="1:10" ht="12" customHeight="1">
      <c r="J1" s="31" t="s">
        <v>380</v>
      </c>
    </row>
    <row r="2" spans="1:10" ht="28.5" customHeight="1">
      <c r="A2" s="103" t="s">
        <v>381</v>
      </c>
      <c r="B2" s="125"/>
      <c r="C2" s="125"/>
      <c r="D2" s="125"/>
      <c r="E2" s="125"/>
      <c r="F2" s="126"/>
      <c r="G2" s="125"/>
      <c r="H2" s="126"/>
      <c r="I2" s="126"/>
      <c r="J2" s="125"/>
    </row>
    <row r="3" spans="1:10" ht="17.25" customHeight="1">
      <c r="A3" s="144" t="str">
        <f>"单位名称："&amp;"普洱市孟连县人民检察院"</f>
        <v>单位名称：普洱市孟连县人民检察院</v>
      </c>
      <c r="B3" s="123"/>
      <c r="C3" s="123"/>
      <c r="D3" s="123"/>
      <c r="E3" s="123"/>
      <c r="F3" s="123"/>
      <c r="G3" s="123"/>
      <c r="H3" s="123"/>
    </row>
    <row r="4" spans="1:10" ht="44.25" customHeight="1">
      <c r="A4" s="24" t="s">
        <v>253</v>
      </c>
      <c r="B4" s="24" t="s">
        <v>254</v>
      </c>
      <c r="C4" s="24" t="s">
        <v>255</v>
      </c>
      <c r="D4" s="24" t="s">
        <v>256</v>
      </c>
      <c r="E4" s="24" t="s">
        <v>257</v>
      </c>
      <c r="F4" s="25" t="s">
        <v>258</v>
      </c>
      <c r="G4" s="24" t="s">
        <v>259</v>
      </c>
      <c r="H4" s="25" t="s">
        <v>260</v>
      </c>
      <c r="I4" s="25" t="s">
        <v>261</v>
      </c>
      <c r="J4" s="24" t="s">
        <v>262</v>
      </c>
    </row>
    <row r="5" spans="1:10" ht="14.25" customHeight="1">
      <c r="A5" s="24">
        <v>1</v>
      </c>
      <c r="B5" s="24">
        <v>2</v>
      </c>
      <c r="C5" s="24">
        <v>3</v>
      </c>
      <c r="D5" s="24">
        <v>4</v>
      </c>
      <c r="E5" s="24">
        <v>5</v>
      </c>
      <c r="F5" s="25">
        <v>6</v>
      </c>
      <c r="G5" s="24">
        <v>7</v>
      </c>
      <c r="H5" s="25">
        <v>8</v>
      </c>
      <c r="I5" s="25">
        <v>9</v>
      </c>
      <c r="J5" s="24">
        <v>10</v>
      </c>
    </row>
    <row r="6" spans="1:10" ht="42" customHeight="1">
      <c r="A6" s="26"/>
      <c r="B6" s="27"/>
      <c r="C6" s="27"/>
      <c r="D6" s="27"/>
      <c r="E6" s="28"/>
      <c r="F6" s="29"/>
      <c r="G6" s="28"/>
      <c r="H6" s="29"/>
      <c r="I6" s="29"/>
      <c r="J6" s="28"/>
    </row>
    <row r="7" spans="1:10" ht="42" customHeight="1">
      <c r="A7" s="26" t="s">
        <v>331</v>
      </c>
      <c r="B7" s="30"/>
      <c r="C7" s="30"/>
      <c r="D7" s="30"/>
      <c r="E7" s="26"/>
      <c r="F7" s="30"/>
      <c r="G7" s="26"/>
      <c r="H7" s="30"/>
      <c r="I7" s="30"/>
      <c r="J7" s="26"/>
    </row>
  </sheetData>
  <mergeCells count="2">
    <mergeCell ref="A2:J2"/>
    <mergeCell ref="A3:H3"/>
  </mergeCells>
  <phoneticPr fontId="21"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Right="0"/>
  </sheetPr>
  <dimension ref="A1:H8"/>
  <sheetViews>
    <sheetView showZeros="0" workbookViewId="0">
      <selection activeCell="A7" sqref="A7"/>
    </sheetView>
  </sheetViews>
  <sheetFormatPr defaultColWidth="8.875" defaultRowHeight="15" customHeight="1"/>
  <cols>
    <col min="1" max="1" width="36" customWidth="1"/>
    <col min="2" max="2" width="19.75" customWidth="1"/>
    <col min="3" max="3" width="33.375" customWidth="1"/>
    <col min="4" max="4" width="34.75" customWidth="1"/>
    <col min="5" max="5" width="14.5" customWidth="1"/>
    <col min="6" max="6" width="17.125" customWidth="1"/>
    <col min="7" max="7" width="17.375" customWidth="1"/>
    <col min="8" max="8" width="28.375" customWidth="1"/>
  </cols>
  <sheetData>
    <row r="1" spans="1:8" ht="18.75" customHeight="1">
      <c r="A1" s="17"/>
      <c r="B1" s="17"/>
      <c r="C1" s="17"/>
      <c r="D1" s="17"/>
      <c r="E1" s="17"/>
      <c r="F1" s="17"/>
      <c r="G1" s="17"/>
      <c r="H1" s="18" t="s">
        <v>382</v>
      </c>
    </row>
    <row r="2" spans="1:8" ht="30.6" customHeight="1">
      <c r="A2" s="192" t="s">
        <v>383</v>
      </c>
      <c r="B2" s="192"/>
      <c r="C2" s="192"/>
      <c r="D2" s="192"/>
      <c r="E2" s="192"/>
      <c r="F2" s="192"/>
      <c r="G2" s="192"/>
      <c r="H2" s="192"/>
    </row>
    <row r="3" spans="1:8" ht="18.75" customHeight="1">
      <c r="A3" s="17" t="str">
        <f>"单位名称："&amp;"普洱市孟连县人民检察院"</f>
        <v>单位名称：普洱市孟连县人民检察院</v>
      </c>
      <c r="B3" s="17"/>
      <c r="C3" s="17"/>
      <c r="D3" s="17"/>
      <c r="E3" s="17"/>
      <c r="F3" s="17"/>
      <c r="G3" s="17"/>
      <c r="H3" s="17"/>
    </row>
    <row r="4" spans="1:8" ht="18.75" customHeight="1">
      <c r="A4" s="193" t="s">
        <v>137</v>
      </c>
      <c r="B4" s="193" t="s">
        <v>384</v>
      </c>
      <c r="C4" s="193" t="s">
        <v>385</v>
      </c>
      <c r="D4" s="193" t="s">
        <v>386</v>
      </c>
      <c r="E4" s="193" t="s">
        <v>387</v>
      </c>
      <c r="F4" s="193" t="s">
        <v>388</v>
      </c>
      <c r="G4" s="193"/>
      <c r="H4" s="193"/>
    </row>
    <row r="5" spans="1:8" ht="18.75" customHeight="1">
      <c r="A5" s="193"/>
      <c r="B5" s="193"/>
      <c r="C5" s="193"/>
      <c r="D5" s="193"/>
      <c r="E5" s="193"/>
      <c r="F5" s="19" t="s">
        <v>338</v>
      </c>
      <c r="G5" s="19" t="s">
        <v>389</v>
      </c>
      <c r="H5" s="19" t="s">
        <v>390</v>
      </c>
    </row>
    <row r="6" spans="1:8" ht="18.75" customHeight="1">
      <c r="A6" s="20" t="s">
        <v>120</v>
      </c>
      <c r="B6" s="20" t="s">
        <v>121</v>
      </c>
      <c r="C6" s="20" t="s">
        <v>122</v>
      </c>
      <c r="D6" s="20" t="s">
        <v>123</v>
      </c>
      <c r="E6" s="20" t="s">
        <v>124</v>
      </c>
      <c r="F6" s="20" t="s">
        <v>125</v>
      </c>
      <c r="G6" s="20" t="s">
        <v>391</v>
      </c>
      <c r="H6" s="20" t="s">
        <v>392</v>
      </c>
    </row>
    <row r="7" spans="1:8" ht="29.85" customHeight="1">
      <c r="A7" s="21" t="s">
        <v>331</v>
      </c>
      <c r="B7" s="21"/>
      <c r="C7" s="21"/>
      <c r="D7" s="21"/>
      <c r="E7" s="19"/>
      <c r="F7" s="22"/>
      <c r="G7" s="23"/>
      <c r="H7" s="23"/>
    </row>
    <row r="8" spans="1:8" ht="20.100000000000001" customHeight="1">
      <c r="A8" s="193" t="s">
        <v>31</v>
      </c>
      <c r="B8" s="193"/>
      <c r="C8" s="193"/>
      <c r="D8" s="193"/>
      <c r="E8" s="193"/>
      <c r="F8" s="22"/>
      <c r="G8" s="23"/>
      <c r="H8" s="23"/>
    </row>
  </sheetData>
  <mergeCells count="8">
    <mergeCell ref="A2:H2"/>
    <mergeCell ref="F4:H4"/>
    <mergeCell ref="A8:E8"/>
    <mergeCell ref="A4:A5"/>
    <mergeCell ref="B4:B5"/>
    <mergeCell ref="C4:C5"/>
    <mergeCell ref="D4:D5"/>
    <mergeCell ref="E4:E5"/>
  </mergeCells>
  <phoneticPr fontId="21"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Right="0"/>
  </sheetPr>
  <dimension ref="A1:K10"/>
  <sheetViews>
    <sheetView showZeros="0" workbookViewId="0">
      <selection activeCell="C20" sqref="C20"/>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spans="1:11" ht="13.5" customHeight="1">
      <c r="D1" s="1"/>
      <c r="E1" s="1"/>
      <c r="F1" s="1"/>
      <c r="G1" s="1"/>
      <c r="K1" s="2" t="s">
        <v>393</v>
      </c>
    </row>
    <row r="2" spans="1:11" ht="27.75" customHeight="1">
      <c r="A2" s="125" t="s">
        <v>394</v>
      </c>
      <c r="B2" s="125"/>
      <c r="C2" s="125"/>
      <c r="D2" s="125"/>
      <c r="E2" s="125"/>
      <c r="F2" s="125"/>
      <c r="G2" s="125"/>
      <c r="H2" s="125"/>
      <c r="I2" s="125"/>
      <c r="J2" s="125"/>
      <c r="K2" s="125"/>
    </row>
    <row r="3" spans="1:11" ht="13.5" customHeight="1">
      <c r="A3" s="144" t="str">
        <f>"单位名称："&amp;"普洱市孟连县人民检察院"</f>
        <v>单位名称：普洱市孟连县人民检察院</v>
      </c>
      <c r="B3" s="166"/>
      <c r="C3" s="166"/>
      <c r="D3" s="166"/>
      <c r="E3" s="166"/>
      <c r="F3" s="166"/>
      <c r="G3" s="166"/>
      <c r="H3" s="3"/>
      <c r="I3" s="3"/>
      <c r="J3" s="3"/>
      <c r="K3" s="4" t="s">
        <v>128</v>
      </c>
    </row>
    <row r="4" spans="1:11" ht="21.75" customHeight="1">
      <c r="A4" s="162" t="s">
        <v>209</v>
      </c>
      <c r="B4" s="162" t="s">
        <v>139</v>
      </c>
      <c r="C4" s="162" t="s">
        <v>210</v>
      </c>
      <c r="D4" s="141" t="s">
        <v>140</v>
      </c>
      <c r="E4" s="141" t="s">
        <v>141</v>
      </c>
      <c r="F4" s="141" t="s">
        <v>142</v>
      </c>
      <c r="G4" s="141" t="s">
        <v>143</v>
      </c>
      <c r="H4" s="109" t="s">
        <v>31</v>
      </c>
      <c r="I4" s="107" t="s">
        <v>395</v>
      </c>
      <c r="J4" s="150"/>
      <c r="K4" s="108"/>
    </row>
    <row r="5" spans="1:11" ht="21.75" customHeight="1">
      <c r="A5" s="163"/>
      <c r="B5" s="163"/>
      <c r="C5" s="163"/>
      <c r="D5" s="165"/>
      <c r="E5" s="165"/>
      <c r="F5" s="165"/>
      <c r="G5" s="165"/>
      <c r="H5" s="194"/>
      <c r="I5" s="141" t="s">
        <v>34</v>
      </c>
      <c r="J5" s="141" t="s">
        <v>35</v>
      </c>
      <c r="K5" s="141" t="s">
        <v>36</v>
      </c>
    </row>
    <row r="6" spans="1:11" ht="40.5" customHeight="1">
      <c r="A6" s="164"/>
      <c r="B6" s="164"/>
      <c r="C6" s="164"/>
      <c r="D6" s="146"/>
      <c r="E6" s="146"/>
      <c r="F6" s="146"/>
      <c r="G6" s="146"/>
      <c r="H6" s="110"/>
      <c r="I6" s="146" t="s">
        <v>33</v>
      </c>
      <c r="J6" s="146"/>
      <c r="K6" s="146"/>
    </row>
    <row r="7" spans="1:11" ht="15" customHeight="1">
      <c r="A7" s="10">
        <v>1</v>
      </c>
      <c r="B7" s="10">
        <v>2</v>
      </c>
      <c r="C7" s="10">
        <v>3</v>
      </c>
      <c r="D7" s="10">
        <v>4</v>
      </c>
      <c r="E7" s="10">
        <v>5</v>
      </c>
      <c r="F7" s="10">
        <v>6</v>
      </c>
      <c r="G7" s="10">
        <v>7</v>
      </c>
      <c r="H7" s="10">
        <v>8</v>
      </c>
      <c r="I7" s="10">
        <v>9</v>
      </c>
      <c r="J7" s="16">
        <v>10</v>
      </c>
      <c r="K7" s="16">
        <v>11</v>
      </c>
    </row>
    <row r="8" spans="1:11" ht="30.6" customHeight="1">
      <c r="A8" s="15"/>
      <c r="B8" s="11"/>
      <c r="C8" s="15"/>
      <c r="D8" s="15"/>
      <c r="E8" s="15"/>
      <c r="F8" s="15"/>
      <c r="G8" s="15"/>
      <c r="H8" s="13"/>
      <c r="I8" s="13"/>
      <c r="J8" s="13"/>
      <c r="K8" s="13"/>
    </row>
    <row r="9" spans="1:11" ht="30.6" customHeight="1">
      <c r="A9" s="11" t="s">
        <v>331</v>
      </c>
      <c r="B9" s="11"/>
      <c r="C9" s="11"/>
      <c r="D9" s="11"/>
      <c r="E9" s="11"/>
      <c r="F9" s="11"/>
      <c r="G9" s="11"/>
      <c r="H9" s="13"/>
      <c r="I9" s="13"/>
      <c r="J9" s="13"/>
      <c r="K9" s="13"/>
    </row>
    <row r="10" spans="1:11" ht="18.75" customHeight="1">
      <c r="A10" s="159" t="s">
        <v>103</v>
      </c>
      <c r="B10" s="160"/>
      <c r="C10" s="160"/>
      <c r="D10" s="160"/>
      <c r="E10" s="160"/>
      <c r="F10" s="160"/>
      <c r="G10" s="161"/>
      <c r="H10" s="13"/>
      <c r="I10" s="13"/>
      <c r="J10" s="13"/>
      <c r="K10" s="1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21"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Right="0"/>
  </sheetPr>
  <dimension ref="A1:G10"/>
  <sheetViews>
    <sheetView showZeros="0" workbookViewId="0">
      <selection sqref="A1 A1 A1 A1 A1 A1 A1"/>
    </sheetView>
  </sheetViews>
  <sheetFormatPr defaultColWidth="9.125" defaultRowHeight="14.25" customHeight="1"/>
  <cols>
    <col min="1" max="1" width="37.75" customWidth="1"/>
    <col min="2" max="2" width="28" customWidth="1"/>
    <col min="3" max="3" width="37.625" customWidth="1"/>
    <col min="4" max="4" width="17" customWidth="1"/>
    <col min="5" max="7" width="27" customWidth="1"/>
  </cols>
  <sheetData>
    <row r="1" spans="1:7" ht="13.5" customHeight="1">
      <c r="D1" s="1"/>
      <c r="G1" s="2" t="s">
        <v>396</v>
      </c>
    </row>
    <row r="2" spans="1:7" ht="27.75" customHeight="1">
      <c r="A2" s="147" t="s">
        <v>397</v>
      </c>
      <c r="B2" s="147"/>
      <c r="C2" s="147"/>
      <c r="D2" s="147"/>
      <c r="E2" s="147"/>
      <c r="F2" s="147"/>
      <c r="G2" s="147"/>
    </row>
    <row r="3" spans="1:7" ht="13.5" customHeight="1">
      <c r="A3" s="144" t="str">
        <f>"单位名称："&amp;"普洱市孟连县人民检察院"</f>
        <v>单位名称：普洱市孟连县人民检察院</v>
      </c>
      <c r="B3" s="166"/>
      <c r="C3" s="166"/>
      <c r="D3" s="166"/>
      <c r="E3" s="3"/>
      <c r="F3" s="3"/>
      <c r="G3" s="4" t="s">
        <v>128</v>
      </c>
    </row>
    <row r="4" spans="1:7" ht="21.75" customHeight="1">
      <c r="A4" s="162" t="s">
        <v>210</v>
      </c>
      <c r="B4" s="162" t="s">
        <v>209</v>
      </c>
      <c r="C4" s="162" t="s">
        <v>139</v>
      </c>
      <c r="D4" s="141" t="s">
        <v>398</v>
      </c>
      <c r="E4" s="107" t="s">
        <v>34</v>
      </c>
      <c r="F4" s="150"/>
      <c r="G4" s="108"/>
    </row>
    <row r="5" spans="1:7" ht="21.75" customHeight="1">
      <c r="A5" s="163"/>
      <c r="B5" s="163"/>
      <c r="C5" s="163"/>
      <c r="D5" s="165"/>
      <c r="E5" s="109" t="s">
        <v>399</v>
      </c>
      <c r="F5" s="141" t="s">
        <v>400</v>
      </c>
      <c r="G5" s="141" t="s">
        <v>401</v>
      </c>
    </row>
    <row r="6" spans="1:7" ht="40.5" customHeight="1">
      <c r="A6" s="164"/>
      <c r="B6" s="164"/>
      <c r="C6" s="164"/>
      <c r="D6" s="146"/>
      <c r="E6" s="110"/>
      <c r="F6" s="146" t="s">
        <v>33</v>
      </c>
      <c r="G6" s="146"/>
    </row>
    <row r="7" spans="1:7" ht="15" customHeight="1">
      <c r="A7" s="10">
        <v>1</v>
      </c>
      <c r="B7" s="10">
        <v>2</v>
      </c>
      <c r="C7" s="10">
        <v>3</v>
      </c>
      <c r="D7" s="10">
        <v>4</v>
      </c>
      <c r="E7" s="10">
        <v>5</v>
      </c>
      <c r="F7" s="10">
        <v>6</v>
      </c>
      <c r="G7" s="10">
        <v>7</v>
      </c>
    </row>
    <row r="8" spans="1:7" ht="29.85" customHeight="1">
      <c r="A8" s="11" t="s">
        <v>46</v>
      </c>
      <c r="B8" s="12"/>
      <c r="C8" s="12"/>
      <c r="D8" s="11"/>
      <c r="E8" s="13">
        <v>1430000</v>
      </c>
      <c r="F8" s="13">
        <v>1430000</v>
      </c>
      <c r="G8" s="13">
        <v>1430000</v>
      </c>
    </row>
    <row r="9" spans="1:7" ht="29.85" customHeight="1">
      <c r="A9" s="11"/>
      <c r="B9" s="11" t="s">
        <v>402</v>
      </c>
      <c r="C9" s="11" t="s">
        <v>234</v>
      </c>
      <c r="D9" s="11" t="s">
        <v>403</v>
      </c>
      <c r="E9" s="13">
        <v>1430000</v>
      </c>
      <c r="F9" s="13">
        <v>1430000</v>
      </c>
      <c r="G9" s="13">
        <v>1430000</v>
      </c>
    </row>
    <row r="10" spans="1:7" ht="18.75" customHeight="1">
      <c r="A10" s="195" t="s">
        <v>31</v>
      </c>
      <c r="B10" s="196" t="s">
        <v>404</v>
      </c>
      <c r="C10" s="196"/>
      <c r="D10" s="197"/>
      <c r="E10" s="13">
        <v>1430000</v>
      </c>
      <c r="F10" s="13">
        <v>1430000</v>
      </c>
      <c r="G10" s="13">
        <v>1430000</v>
      </c>
    </row>
  </sheetData>
  <mergeCells count="11">
    <mergeCell ref="A2:G2"/>
    <mergeCell ref="A3:D3"/>
    <mergeCell ref="E4:G4"/>
    <mergeCell ref="A10:D10"/>
    <mergeCell ref="A4:A6"/>
    <mergeCell ref="B4:B6"/>
    <mergeCell ref="C4:C6"/>
    <mergeCell ref="D4:D6"/>
    <mergeCell ref="E5:E6"/>
    <mergeCell ref="F5:F6"/>
    <mergeCell ref="G5:G6"/>
  </mergeCells>
  <phoneticPr fontId="2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2025-02-06T02:21:00Z</dcterms:created>
  <dcterms:modified xsi:type="dcterms:W3CDTF">2025-02-08T06:54:30Z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6BF36DF906B64CA6A6610D0F9FB9DB41</vt:lpwstr>
  </property>
  <property fmtid="{D5CDD505-2E9C-101B-9397-08002B2CF9AE}" pid="3" name="KSOProductBuildVer">
    <vt:lpwstr>2052-11.1.0.12313</vt:lpwstr>
  </property>
</Properties>
</file>